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livetbr-my.sharepoint.com/personal/s00077653_tbr_edu/Documents/Desktop/"/>
    </mc:Choice>
  </mc:AlternateContent>
  <xr:revisionPtr revIDLastSave="1277" documentId="8_{0F29C976-BC15-437A-A7CF-4F4807F2ED0C}" xr6:coauthVersionLast="47" xr6:coauthVersionMax="47" xr10:uidLastSave="{368737D8-E16F-4D0C-92D5-DD1151EAD82F}"/>
  <bookViews>
    <workbookView xWindow="27150" yWindow="2475" windowWidth="23535" windowHeight="18135" activeTab="15" xr2:uid="{00000000-000D-0000-FFFF-FFFF00000000}"/>
  </bookViews>
  <sheets>
    <sheet name="Instructions" sheetId="2" r:id="rId1"/>
    <sheet name="Adv. Manu. Tech" sheetId="10" r:id="rId2"/>
    <sheet name="Automotive Tech" sheetId="1" r:id="rId3"/>
    <sheet name="Building Const. Tech" sheetId="5" r:id="rId4"/>
    <sheet name="BCT Tool List" sheetId="19" r:id="rId5"/>
    <sheet name="Computer Information Technology" sheetId="4" r:id="rId6"/>
    <sheet name="Cosmetology" sheetId="6" r:id="rId7"/>
    <sheet name="Cosmetology Ins." sheetId="7" r:id="rId8"/>
    <sheet name="Industrial Maintenance" sheetId="8" r:id="rId9"/>
    <sheet name="Machine Tool" sheetId="9" r:id="rId10"/>
    <sheet name="Massage Therapy" sheetId="11" r:id="rId11"/>
    <sheet name="Practical Nursing" sheetId="12" r:id="rId12"/>
    <sheet name="Reflexology" sheetId="13" r:id="rId13"/>
    <sheet name="Res Comm Ind Elec" sheetId="14" r:id="rId14"/>
    <sheet name="Truck Driving" sheetId="15" r:id="rId15"/>
    <sheet name="Welding" sheetId="16" r:id="rId16"/>
    <sheet name="Future Program 1" sheetId="17" r:id="rId17"/>
    <sheet name="Future Program 2" sheetId="18" r:id="rId18"/>
  </sheets>
  <definedNames>
    <definedName name="_xlnm.Print_Area" localSheetId="2">'Automotive Tech'!#REF!</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19" l="1"/>
  <c r="B55" i="18"/>
  <c r="B44" i="18"/>
  <c r="B35" i="18"/>
  <c r="B26" i="18"/>
  <c r="B18" i="18"/>
  <c r="B55" i="17"/>
  <c r="B44" i="17"/>
  <c r="B35" i="17"/>
  <c r="B26" i="17"/>
  <c r="B18" i="17"/>
  <c r="B24" i="16"/>
  <c r="B30" i="16"/>
  <c r="B39" i="14"/>
  <c r="B33" i="14"/>
  <c r="B26" i="14"/>
  <c r="B19" i="14"/>
  <c r="B45" i="12"/>
  <c r="B28" i="11"/>
  <c r="B18" i="11"/>
  <c r="B22" i="9"/>
  <c r="B36" i="16"/>
  <c r="B15" i="15"/>
  <c r="B17" i="15" s="1"/>
  <c r="B17" i="13"/>
  <c r="B12" i="13"/>
  <c r="B61" i="12"/>
  <c r="B36" i="12"/>
  <c r="B25" i="8"/>
  <c r="B14" i="7"/>
  <c r="B18" i="1"/>
  <c r="B12" i="1"/>
  <c r="B23" i="10"/>
  <c r="B15" i="10"/>
  <c r="B32" i="9"/>
  <c r="B27" i="9"/>
  <c r="B16" i="9"/>
  <c r="B37" i="8"/>
  <c r="B31" i="8"/>
  <c r="B17" i="8"/>
  <c r="B12" i="7"/>
  <c r="B34" i="6"/>
  <c r="B28" i="6"/>
  <c r="B23" i="6"/>
  <c r="B18" i="6"/>
  <c r="B21" i="5"/>
  <c r="B16" i="5"/>
  <c r="B11" i="5"/>
  <c r="B47" i="4"/>
  <c r="B37" i="4"/>
  <c r="B29" i="4"/>
  <c r="B21" i="4"/>
  <c r="B16" i="4"/>
  <c r="B30" i="1"/>
  <c r="B23" i="1"/>
  <c r="B63" i="12" l="1"/>
  <c r="B38" i="16"/>
  <c r="B19" i="13"/>
  <c r="B30" i="11"/>
  <c r="B34" i="9"/>
  <c r="B36" i="6"/>
  <c r="B23" i="5"/>
  <c r="B41" i="14"/>
  <c r="B39" i="8"/>
  <c r="B49" i="4"/>
  <c r="B32" i="1"/>
  <c r="B25" i="10"/>
</calcChain>
</file>

<file path=xl/sharedStrings.xml><?xml version="1.0" encoding="utf-8"?>
<sst xmlns="http://schemas.openxmlformats.org/spreadsheetml/2006/main" count="945" uniqueCount="232">
  <si>
    <t xml:space="preserve">Tuition  </t>
  </si>
  <si>
    <t>Student Activity Fee</t>
  </si>
  <si>
    <t>First Term</t>
  </si>
  <si>
    <t>Due at Registration</t>
  </si>
  <si>
    <t>Approximate</t>
  </si>
  <si>
    <t>Second Term</t>
  </si>
  <si>
    <t>Technology Fee</t>
  </si>
  <si>
    <t>Third Term - Accounting Assistant</t>
  </si>
  <si>
    <t>**All book and supply costs are estimates and subject to change without notice.**</t>
  </si>
  <si>
    <t>2025 - 2026</t>
  </si>
  <si>
    <t>Using this cost sheet template</t>
  </si>
  <si>
    <t xml:space="preserve">Please follow the below instructions to maintin the accessibility of this template. </t>
  </si>
  <si>
    <t xml:space="preserve">Do not merge or unmerge cell settings in this template. Doing so will affect the accessibiltiy of the document. </t>
  </si>
  <si>
    <t xml:space="preserve">Maintain a font size of 10 or greater. </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</si>
  <si>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</si>
  <si>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In Excel</t>
  </si>
  <si>
    <t>In Panorama</t>
  </si>
  <si>
    <t xml:space="preserve">Edit the content, where applicable (total hours, cost, items, program name, program description, etc.). </t>
  </si>
  <si>
    <t xml:space="preserve">You may add additional rows if necessary. Please do not add columns. </t>
  </si>
  <si>
    <t xml:space="preserve">Note: converting the document to pdf may change the font size being resulting in several accessibility issues. You may leave the file as an excel document, but please verify it is accessible prior to it being posted to the website. </t>
  </si>
  <si>
    <t xml:space="preserve">You may adjust the column width and row height. Doing so may affect the print area. </t>
  </si>
  <si>
    <t>Total Estimated Program Cost for (to be completed) Certificate</t>
  </si>
  <si>
    <t>000 Hours</t>
  </si>
  <si>
    <t>Advanced Manufacturing Technician</t>
  </si>
  <si>
    <t>432 Hours</t>
  </si>
  <si>
    <t>30 Hour OSHA Safety Course</t>
  </si>
  <si>
    <t>Amatrol 4-month student web course (206-LSUB 4)</t>
  </si>
  <si>
    <t>5 Uniform Shirts</t>
  </si>
  <si>
    <t>1 Calculator (Scientific)</t>
  </si>
  <si>
    <t>1 Pair of safety glasses</t>
  </si>
  <si>
    <t>FANUC Nocti Exams</t>
  </si>
  <si>
    <t>MSCC Certification (SACA Cert)</t>
  </si>
  <si>
    <t>Total Estimated Program Cost for AMT</t>
  </si>
  <si>
    <t>*Updated May 13, 2026</t>
  </si>
  <si>
    <t>Automotive Technology</t>
  </si>
  <si>
    <t>Uniforms (See Instructor)</t>
  </si>
  <si>
    <t>Tool Set (Basic)</t>
  </si>
  <si>
    <t>609 MVAC Technician Certification</t>
  </si>
  <si>
    <t>ASE Test</t>
  </si>
  <si>
    <t>208 Hours</t>
  </si>
  <si>
    <t xml:space="preserve">Third Term </t>
  </si>
  <si>
    <t>Fourth Term</t>
  </si>
  <si>
    <t>Hybrid, Electric, &amp; Fuelcell Vehicles  ISBN:  9781305952577</t>
  </si>
  <si>
    <t>Building Construction Technology</t>
  </si>
  <si>
    <t>Construction Tools (see Tool List)</t>
  </si>
  <si>
    <t>Light Gray Shirt (t-shirt or long sleeve shirt)</t>
  </si>
  <si>
    <t>Total Estimated Program Cost for Automotive Technology</t>
  </si>
  <si>
    <t>1st Term Total (approximate)</t>
  </si>
  <si>
    <t>2nd Term Total (approximate)</t>
  </si>
  <si>
    <t>Total Estimated Program Cost for Building Construction Technology</t>
  </si>
  <si>
    <t>1st Term Total (Approximate)</t>
  </si>
  <si>
    <t>2nd Term Total (Approximate)</t>
  </si>
  <si>
    <t>3rd Term Total (Approximate)</t>
  </si>
  <si>
    <t>4th Term Total (Approximate)</t>
  </si>
  <si>
    <t>Computer Information Technology</t>
  </si>
  <si>
    <t>5th Term Total (Approximate)</t>
  </si>
  <si>
    <t>Third Term</t>
  </si>
  <si>
    <t>Flash Drive</t>
  </si>
  <si>
    <t xml:space="preserve">Headphones (Noise Cancelling) </t>
  </si>
  <si>
    <t>Tool Kit</t>
  </si>
  <si>
    <t xml:space="preserve">CompTIA A+ Certification Comprehensive: Exam Vouchers 220-1201 and 220-1202  ($254 Each) - Used in both 1st and 2nd terms </t>
  </si>
  <si>
    <t>CompTIA Network+ Certification: Exam Voucher N10-009</t>
  </si>
  <si>
    <t xml:space="preserve">Fourth Term </t>
  </si>
  <si>
    <t xml:space="preserve">Fifth Term </t>
  </si>
  <si>
    <t xml:space="preserve">CompTIA Security+ Certification: Exam Voucher SY0-701 </t>
  </si>
  <si>
    <t>Total Estimated Program Cost for Computer Information Technology</t>
  </si>
  <si>
    <r>
      <t xml:space="preserve">Supplies Estimate Determine Pathway Chosen (Speak with instructor before purchasing) - </t>
    </r>
    <r>
      <rPr>
        <b/>
        <u/>
        <sz val="12"/>
        <color theme="1"/>
        <rFont val="Calibri"/>
        <family val="2"/>
        <scheme val="minor"/>
      </rPr>
      <t>Average</t>
    </r>
    <r>
      <rPr>
        <sz val="12"/>
        <color theme="1"/>
        <rFont val="Calibri"/>
        <family val="2"/>
        <scheme val="minor"/>
      </rPr>
      <t xml:space="preserve"> Cost Depending on Path Chosen</t>
    </r>
  </si>
  <si>
    <t>Cosmetology</t>
  </si>
  <si>
    <t>Tool Kit -  Includes:</t>
  </si>
  <si>
    <t xml:space="preserve">     Burmax</t>
  </si>
  <si>
    <t xml:space="preserve">     Nail Supplies, Cosmetology Supplies</t>
  </si>
  <si>
    <t xml:space="preserve">     5 Mannequins, Shears</t>
  </si>
  <si>
    <t xml:space="preserve">     Clippers, Trimmers</t>
  </si>
  <si>
    <t xml:space="preserve">     Flat Iron, Blow dryer, and Curling Iron</t>
  </si>
  <si>
    <t xml:space="preserve">     Perm Equipment</t>
  </si>
  <si>
    <t>204 Hours</t>
  </si>
  <si>
    <t>State Board Exam Fee</t>
  </si>
  <si>
    <t>Cosmetology Instructor</t>
  </si>
  <si>
    <t>300 Hours</t>
  </si>
  <si>
    <t>Total Estimated Program Cost for Cosmetology Inst.</t>
  </si>
  <si>
    <t>Industrial Maintenance</t>
  </si>
  <si>
    <t>Audel Mechanical Trades Pocket Manual</t>
  </si>
  <si>
    <t>1 USB Flash Drive (8 GB)</t>
  </si>
  <si>
    <t>Special academic fee for welding (108 hours training)</t>
  </si>
  <si>
    <t>Welding Kit</t>
  </si>
  <si>
    <t>Total Estimated Program Cost for Industrial Maintenance</t>
  </si>
  <si>
    <t>Fifth Term</t>
  </si>
  <si>
    <t>1st Term Total  (Approximate)</t>
  </si>
  <si>
    <t>Tooling U Online Textbook: 1 Year Subscription</t>
  </si>
  <si>
    <t>Machinist Calc Pro 2 4088 w/Case</t>
  </si>
  <si>
    <t>1 Pair safety glasses</t>
  </si>
  <si>
    <t>Machine Tool Technology</t>
  </si>
  <si>
    <r>
      <t>Blueprint Reading for Machinists-6</t>
    </r>
    <r>
      <rPr>
        <vertAlign val="superscript"/>
        <sz val="12"/>
        <color rgb="FF000000"/>
        <rFont val="Calibri"/>
        <family val="2"/>
        <scheme val="minor"/>
      </rPr>
      <t>th</t>
    </r>
    <r>
      <rPr>
        <sz val="12"/>
        <color rgb="FF000000"/>
        <rFont val="Calibri"/>
        <family val="2"/>
        <scheme val="minor"/>
      </rPr>
      <t xml:space="preserve"> Edition</t>
    </r>
  </si>
  <si>
    <t>USB Flash Drive (8GB)</t>
  </si>
  <si>
    <t>Total Estimated Program Cost for Machine Tool</t>
  </si>
  <si>
    <t>Massage Therapy</t>
  </si>
  <si>
    <t>CPR</t>
  </si>
  <si>
    <t>2 Sets of twin sheets</t>
  </si>
  <si>
    <t>Uniform Scrubs (Grey Top, Black Bottom)</t>
  </si>
  <si>
    <t xml:space="preserve">ABMP Exam Coach </t>
  </si>
  <si>
    <t>State Board LIsense Fee</t>
  </si>
  <si>
    <t>MBLEX Fee</t>
  </si>
  <si>
    <t>Total Estimated Program Cost for Massage Therapy</t>
  </si>
  <si>
    <t>325 Hours</t>
  </si>
  <si>
    <t>Practical Nursing</t>
  </si>
  <si>
    <t>Nurses Skills Pack</t>
  </si>
  <si>
    <t>Classroom/clinical site uniforms/scrubs</t>
  </si>
  <si>
    <t>Nursing shoes</t>
  </si>
  <si>
    <t>Malpractice Insurance</t>
  </si>
  <si>
    <t>Watch with second hand</t>
  </si>
  <si>
    <t>Nurses Pocket Pack</t>
  </si>
  <si>
    <t>Stethoscope</t>
  </si>
  <si>
    <t>Blood Pressure Cuff</t>
  </si>
  <si>
    <t>HESI Test</t>
  </si>
  <si>
    <t>Required Vaccinations</t>
  </si>
  <si>
    <t>Background Check (Financial aid will not pay for this item)</t>
  </si>
  <si>
    <t>BLS (Basic Life Saving) for providers</t>
  </si>
  <si>
    <t>Drug Test (Financial aid will not pay for this item)</t>
  </si>
  <si>
    <t>Nursing Program Fee</t>
  </si>
  <si>
    <t>Nursing cap</t>
  </si>
  <si>
    <t>Graduation Uniform</t>
  </si>
  <si>
    <t>Class Pin - Sterling Silver</t>
  </si>
  <si>
    <t>Live Review</t>
  </si>
  <si>
    <t>State Board License Application Fee</t>
  </si>
  <si>
    <t>State Board Exam (NCLEX)</t>
  </si>
  <si>
    <t>State Board Exam Photos (2)</t>
  </si>
  <si>
    <t>Background Check</t>
  </si>
  <si>
    <t>Nursing Nightingale Lantern</t>
  </si>
  <si>
    <t>HESI Test  **See note below</t>
  </si>
  <si>
    <t>Total Estimated Program Cost for Practical Nursing</t>
  </si>
  <si>
    <t>Reflexology</t>
  </si>
  <si>
    <t>Color Pencils</t>
  </si>
  <si>
    <t>Total Estimated Program Cost for Reflexology</t>
  </si>
  <si>
    <t>Residential/Commercial/Industrial Electricity</t>
  </si>
  <si>
    <t>RIE Fee</t>
  </si>
  <si>
    <t>Industrial Maintenance Fee (Amatrol)</t>
  </si>
  <si>
    <t>Casio FX 115 MS Plus Calculator</t>
  </si>
  <si>
    <t>Safety Glasses</t>
  </si>
  <si>
    <t>Hand Tools</t>
  </si>
  <si>
    <t>Total Estimated Program Cost for RIE</t>
  </si>
  <si>
    <t>Truck Driving</t>
  </si>
  <si>
    <t>222 Hours</t>
  </si>
  <si>
    <t>Truck Driving Program Fee</t>
  </si>
  <si>
    <t>Drug Testing Fee (Due on Day One)</t>
  </si>
  <si>
    <t>Liability Insurance (Due on Day One)</t>
  </si>
  <si>
    <t>CDL Testing Fee (Paid Directly to third party testing site one week before test date)</t>
  </si>
  <si>
    <t>CDL-A License Fee (Student pays DMV when passed)</t>
  </si>
  <si>
    <t xml:space="preserve">Keller Premium Driver's Daily Log Deluxe Triplicate Carbonless (2) </t>
  </si>
  <si>
    <t>Total Estimated Program Cost for Truck Driving</t>
  </si>
  <si>
    <t>Welding</t>
  </si>
  <si>
    <t xml:space="preserve">Welding Gear Includes: Clear safety glasses, auto dark welding helmet, welding gloves, tig gloves, welding cap, welding jacket, and carrying bag. </t>
  </si>
  <si>
    <t>Welding Goggles</t>
  </si>
  <si>
    <t>4 1/2” Electric Grinder</t>
  </si>
  <si>
    <t>4 ½” Grinding wheel</t>
  </si>
  <si>
    <t>4 ½” Wire cup brush</t>
  </si>
  <si>
    <t>Mig Pliers</t>
  </si>
  <si>
    <t>6" Locking C-Clamp</t>
  </si>
  <si>
    <t xml:space="preserve">Tape Measure </t>
  </si>
  <si>
    <t>Tig Welding electrodes</t>
  </si>
  <si>
    <t>3/32” 2% Ground Thoriated (2pk)</t>
  </si>
  <si>
    <t>3/32” Pure Tungsten (2pk)</t>
  </si>
  <si>
    <t>Welding Program Fee</t>
  </si>
  <si>
    <t>(Program Name)</t>
  </si>
  <si>
    <t>Total Estimated Program Cost for (Program Name)</t>
  </si>
  <si>
    <t>2026 - 2027</t>
  </si>
  <si>
    <t>*Updated July 2026</t>
  </si>
  <si>
    <t>Total Estimated Program Cost for Cosmetology</t>
  </si>
  <si>
    <t>2026-2027</t>
  </si>
  <si>
    <t>Automotive Technology: A Systems Approach</t>
  </si>
  <si>
    <t xml:space="preserve">CertMaster Learn A+ Core 1 &amp; Core 2 (used in both 1st and 2nd terms)  </t>
  </si>
  <si>
    <t xml:space="preserve">Comptia A+ Certification Comprehensive Textbook 220-1201 &amp; 220-1202 - Used in both 1st and 2nd Terms (6th edition) </t>
  </si>
  <si>
    <t>CompTIA Network+ Certification:Textbook N10-009 (6th ed)</t>
  </si>
  <si>
    <t>CompTIA Security+ Certification: Textbook SY0-701 (9th Ed)</t>
  </si>
  <si>
    <t xml:space="preserve">TestOut Security Pro   </t>
  </si>
  <si>
    <t xml:space="preserve">CertMaster Learn Network+ </t>
  </si>
  <si>
    <t xml:space="preserve">Milady Standard Cosmetology Bundle </t>
  </si>
  <si>
    <t>Master Educator, 3rd Edition</t>
  </si>
  <si>
    <t xml:space="preserve">Master Educator Exam Review, 3rd Edition </t>
  </si>
  <si>
    <t xml:space="preserve">Ugly’s Electrical Reference  </t>
  </si>
  <si>
    <t xml:space="preserve">Shop Reference for Students and Apprentices </t>
  </si>
  <si>
    <t xml:space="preserve">Tool Kit for Machinists </t>
  </si>
  <si>
    <t xml:space="preserve">Massage Mastery Online-Student to Professional  </t>
  </si>
  <si>
    <t xml:space="preserve">Applied Anatomy and Physiology  </t>
  </si>
  <si>
    <t xml:space="preserve">Applied Anatomy and Physiology Review Guide  </t>
  </si>
  <si>
    <t xml:space="preserve"> A Massge Therapist's Guide to Pathology-7th Edition  </t>
  </si>
  <si>
    <t xml:space="preserve">Condition Specific Massage Therapy-2nd Edition </t>
  </si>
  <si>
    <t xml:space="preserve">Nursing Bundle (includes texts below):  </t>
  </si>
  <si>
    <t xml:space="preserve">     All in One NHS Care Plan - 6E  </t>
  </si>
  <si>
    <t xml:space="preserve">     Basic Geriatric Nursing - 8E </t>
  </si>
  <si>
    <t xml:space="preserve">     Clayton Basic Pharma For Nurses - 20E   </t>
  </si>
  <si>
    <t xml:space="preserve">     Dewitts Stromberg Med Surg - 6E  </t>
  </si>
  <si>
    <t xml:space="preserve">     Fund Concept/Skills for Nursing - 7E  </t>
  </si>
  <si>
    <t xml:space="preserve">     Mosby Diag &amp; Lab Test Ref - 17E  </t>
  </si>
  <si>
    <t xml:space="preserve">     Mosby Drug Guide Nrs Stud Up - 16E </t>
  </si>
  <si>
    <t xml:space="preserve">     Mosby PDQ for LPN - 5E </t>
  </si>
  <si>
    <t xml:space="preserve">     Saunders Comp Rev NCLEX-PN Exam - 9E </t>
  </si>
  <si>
    <t xml:space="preserve">     Success in Practical Nursing - 10E </t>
  </si>
  <si>
    <t xml:space="preserve">     The Language of Medicine - 13E</t>
  </si>
  <si>
    <t xml:space="preserve">     Williams Essential Nutrition &amp; Diet Therapy - 17E  </t>
  </si>
  <si>
    <t xml:space="preserve">Foundations of Mental Health Care -9E  </t>
  </si>
  <si>
    <t xml:space="preserve">Intro to Maternity and Pediatric Nursing - 10E  </t>
  </si>
  <si>
    <t>112.5 Hours</t>
  </si>
  <si>
    <t>101.5 Hours</t>
  </si>
  <si>
    <t xml:space="preserve">The Complete Guide to Reflexology 3rd Edition </t>
  </si>
  <si>
    <t xml:space="preserve">2017 NEC Handbook  </t>
  </si>
  <si>
    <t xml:space="preserve">Ugly’s Electrical Reference </t>
  </si>
  <si>
    <t xml:space="preserve">Ugly’s Residential Reference  </t>
  </si>
  <si>
    <t xml:space="preserve">Digital Multimeter Principles 4th Edition  </t>
  </si>
  <si>
    <t xml:space="preserve">Electrical Wiring Residential Cengage </t>
  </si>
  <si>
    <t xml:space="preserve">Electrical Wiring Commercial 16th Edition </t>
  </si>
  <si>
    <r>
      <t>Modern Welding 13</t>
    </r>
    <r>
      <rPr>
        <vertAlign val="superscript"/>
        <sz val="12"/>
        <color rgb="FF000000"/>
        <rFont val="Calibri"/>
        <family val="2"/>
        <scheme val="minor"/>
      </rPr>
      <t>th</t>
    </r>
    <r>
      <rPr>
        <sz val="12"/>
        <color rgb="FF000000"/>
        <rFont val="Calibri"/>
        <family val="2"/>
        <scheme val="minor"/>
      </rPr>
      <t xml:space="preserve"> Ed  </t>
    </r>
  </si>
  <si>
    <r>
      <t>Welding Print Reading 8</t>
    </r>
    <r>
      <rPr>
        <vertAlign val="superscript"/>
        <sz val="12"/>
        <color rgb="FF000000"/>
        <rFont val="Calibri"/>
        <family val="2"/>
        <scheme val="minor"/>
      </rPr>
      <t>th</t>
    </r>
    <r>
      <rPr>
        <sz val="12"/>
        <color rgb="FF000000"/>
        <rFont val="Calibri"/>
        <family val="2"/>
        <scheme val="minor"/>
      </rPr>
      <t xml:space="preserve"> Edition  </t>
    </r>
  </si>
  <si>
    <t>**Each additional attempt at the Exit HESI will cost students $85.00 each in an attempt to reach a benchmark score of 900.</t>
  </si>
  <si>
    <t xml:space="preserve">Trail Guide to the Body-7th Edition  </t>
  </si>
  <si>
    <t xml:space="preserve">Trail Guide to the Body Workbook-7th Edition </t>
  </si>
  <si>
    <t>MBLEX Check</t>
  </si>
  <si>
    <t>Building Construction Technology - Tool List</t>
  </si>
  <si>
    <t>All tools are approximate costs.</t>
  </si>
  <si>
    <t>Tool belt with 2 or more pouches</t>
  </si>
  <si>
    <t>25 foot or longer tape measure</t>
  </si>
  <si>
    <t>20 oz or greater claw hammer</t>
  </si>
  <si>
    <t>Speed Square</t>
  </si>
  <si>
    <t>Folding Razor Knife</t>
  </si>
  <si>
    <t>Hard Hat (any color)</t>
  </si>
  <si>
    <t>Safety Glasses (2 pair)</t>
  </si>
  <si>
    <t>Carpenter Pencils</t>
  </si>
  <si>
    <t>Nail Puller (Cat's Paw)</t>
  </si>
  <si>
    <r>
      <t>OSHA JJ Safety 7</t>
    </r>
    <r>
      <rPr>
        <vertAlign val="superscript"/>
        <sz val="12"/>
        <color theme="1"/>
        <rFont val="Calibri"/>
        <family val="2"/>
        <scheme val="minor"/>
      </rPr>
      <t>th</t>
    </r>
    <r>
      <rPr>
        <sz val="12"/>
        <color theme="1"/>
        <rFont val="Calibri"/>
        <family val="2"/>
        <scheme val="minor"/>
      </rPr>
      <t xml:space="preserve"> Edition  </t>
    </r>
  </si>
  <si>
    <t xml:space="preserve">   CISC (Network Security &amp; Cyber Defense Support Specialist)  - $1315 (approximate)</t>
  </si>
  <si>
    <t xml:space="preserve">   CIIS (Network Infrastructure Support Specialist)  -  $530 (approximate)</t>
  </si>
  <si>
    <t xml:space="preserve">   CIES (Enterprise Services Support Specialist)   - $615 (approximate)</t>
  </si>
  <si>
    <t xml:space="preserve">   CISS (Cloud Services Support Specialist)   -   $660 (approximate)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</si>
</sst>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6" x14ac:knownFonts="1">
    <font>
      <sz val="11"/>
      <color theme="1"/>
      <name val="Calibri"/>
      <family val="2"/>
      <scheme val="minor"/>
    </font>
    <font>
      <sz val="12"/>
      <color theme="1"/>
      <name val="Calibri"/>
      <family val="2"/>
      <scheme val="minor"/>
    </font>
    <font>
      <b/>
      <sz val="14"/>
      <color theme="0"/>
      <name val="Calibri"/>
      <family val="2"/>
      <scheme val="minor"/>
    </font>
    <font>
      <sz val="26"/>
      <color rgb="FFFF000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sz val="12"/>
      <color theme="1"/>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sz val="22"/>
      <color rgb="FFFF0000"/>
      <name val="Calibri"/>
      <family val="2"/>
      <scheme val="minor"/>
    </font>
    <font>
      <b/>
      <sz val="14"/>
      <color theme="1"/>
      <name val="Calibri"/>
      <family val="2"/>
      <scheme val="minor"/>
    </font>
    <font>
      <b/>
      <sz val="11"/>
      <color theme="0"/>
      <name val="Calibri"/>
      <family val="2"/>
      <scheme val="minor"/>
    </font>
    <font>
      <sz val="12"/>
      <color rgb="FF0070C0"/>
      <name val="Calibri"/>
      <family val="2"/>
      <scheme val="minor"/>
    </font>
    <font>
      <b/>
      <sz val="12"/>
      <color theme="0"/>
      <name val="Calibri"/>
      <family val="2"/>
      <scheme val="minor"/>
    </font>
    <font>
      <sz val="14"/>
      <color theme="1"/>
      <name val="Calibri"/>
      <family val="2"/>
      <scheme val="minor"/>
    </font>
    <font>
      <b/>
      <u/>
      <sz val="12"/>
      <color theme="1"/>
      <name val="Calibri"/>
      <family val="2"/>
      <scheme val="minor"/>
    </font>
    <font>
      <sz val="12"/>
      <color rgb="FF000000"/>
      <name val="Calibri"/>
      <family val="2"/>
      <scheme val="minor"/>
    </font>
    <font>
      <vertAlign val="superscript"/>
      <sz val="12"/>
      <color rgb="FF000000"/>
      <name val="Calibri"/>
      <family val="2"/>
      <scheme val="minor"/>
    </font>
    <font>
      <vertAlign val="superscript"/>
      <sz val="12"/>
      <color theme="1"/>
      <name val="Calibri"/>
      <family val="2"/>
      <scheme val="minor"/>
    </font>
    <font>
      <sz val="12"/>
      <color theme="0"/>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2" tint="-9.9978637043366805E-2"/>
        <bgColor indexed="64"/>
      </patternFill>
    </fill>
    <fill>
      <patternFill patternType="solid">
        <fgColor theme="2"/>
        <bgColor indexed="64"/>
      </patternFill>
    </fill>
  </fills>
  <borders count="3">
    <border>
      <left/>
      <right/>
      <top/>
      <bottom/>
      <diagonal/>
    </border>
    <border>
      <left style="thin">
        <color rgb="FF000000"/>
      </left>
      <right/>
      <top/>
      <bottom/>
      <diagonal/>
    </border>
    <border>
      <left style="thin">
        <color indexed="64"/>
      </left>
      <right/>
      <top/>
      <bottom/>
      <diagonal/>
    </border>
  </borders>
  <cellStyleXfs count="1">
    <xf numFmtId="0" fontId="0" fillId="0" borderId="0"/>
  </cellStyleXfs>
  <cellXfs count="62">
    <xf numFmtId="0" fontId="0" fillId="0" borderId="0" xfId="0"/>
    <xf numFmtId="0" fontId="0" fillId="2" borderId="0" xfId="0" applyFill="1"/>
    <xf numFmtId="0" fontId="2" fillId="2" borderId="0" xfId="0" applyFont="1" applyFill="1"/>
    <xf numFmtId="0" fontId="4" fillId="0" borderId="0" xfId="0" applyFont="1"/>
    <xf numFmtId="0" fontId="2" fillId="2" borderId="0" xfId="0" applyFont="1" applyFill="1" applyAlignment="1">
      <alignment horizontal="right"/>
    </xf>
    <xf numFmtId="0" fontId="7" fillId="0" borderId="0" xfId="0" applyFont="1" applyAlignment="1">
      <alignment horizontal="center" vertical="center" wrapText="1"/>
    </xf>
    <xf numFmtId="0" fontId="8" fillId="0" borderId="0" xfId="0" applyFont="1"/>
    <xf numFmtId="164" fontId="9" fillId="0" borderId="0" xfId="0" applyNumberFormat="1" applyFont="1"/>
    <xf numFmtId="164" fontId="10" fillId="0" borderId="0" xfId="0" applyNumberFormat="1" applyFont="1"/>
    <xf numFmtId="0" fontId="10" fillId="0" borderId="0" xfId="0" applyFont="1"/>
    <xf numFmtId="0" fontId="12" fillId="3" borderId="0" xfId="0" applyFont="1" applyFill="1"/>
    <xf numFmtId="0" fontId="13" fillId="3" borderId="0" xfId="0" applyFont="1" applyFill="1"/>
    <xf numFmtId="0" fontId="3" fillId="0" borderId="0" xfId="0" applyFont="1" applyAlignment="1">
      <alignment horizontal="centerContinuous"/>
    </xf>
    <xf numFmtId="164" fontId="11" fillId="0" borderId="0" xfId="0" applyNumberFormat="1" applyFont="1" applyAlignment="1">
      <alignment horizontal="center"/>
    </xf>
    <xf numFmtId="0" fontId="8" fillId="0" borderId="0" xfId="0" applyFont="1" applyAlignment="1">
      <alignment horizontal="centerContinuous"/>
    </xf>
    <xf numFmtId="0" fontId="4" fillId="0" borderId="0" xfId="0" applyFont="1" applyAlignment="1">
      <alignment horizontal="centerContinuous"/>
    </xf>
    <xf numFmtId="0" fontId="14" fillId="0" borderId="0" xfId="0" applyFont="1" applyAlignment="1">
      <alignment horizontal="centerContinuous"/>
    </xf>
    <xf numFmtId="0" fontId="6" fillId="0" borderId="0" xfId="0" applyFont="1" applyAlignment="1">
      <alignment horizontal="centerContinuous"/>
    </xf>
    <xf numFmtId="164" fontId="8" fillId="0" borderId="0" xfId="0" applyNumberFormat="1" applyFont="1" applyAlignment="1">
      <alignment horizontal="centerContinuous"/>
    </xf>
    <xf numFmtId="164" fontId="4" fillId="0" borderId="0" xfId="0" applyNumberFormat="1" applyFont="1" applyAlignment="1">
      <alignment horizontal="centerContinuous"/>
    </xf>
    <xf numFmtId="0" fontId="5" fillId="0" borderId="0" xfId="0" applyFont="1" applyAlignment="1">
      <alignment horizontal="centerContinuous" vertical="center" wrapText="1"/>
    </xf>
    <xf numFmtId="0" fontId="7" fillId="0" borderId="0" xfId="0" applyFont="1" applyAlignment="1">
      <alignment horizontal="centerContinuous" vertical="center" wrapText="1"/>
    </xf>
    <xf numFmtId="0" fontId="0" fillId="0" borderId="0" xfId="0" applyAlignment="1">
      <alignment horizontal="centerContinuous"/>
    </xf>
    <xf numFmtId="0" fontId="1" fillId="0" borderId="0" xfId="0" applyFont="1" applyAlignment="1">
      <alignment horizontal="right"/>
    </xf>
    <xf numFmtId="0" fontId="15" fillId="0" borderId="0" xfId="0" applyFont="1"/>
    <xf numFmtId="0" fontId="1" fillId="0" borderId="0" xfId="0" applyFont="1"/>
    <xf numFmtId="0" fontId="16" fillId="0" borderId="0" xfId="0" applyFont="1"/>
    <xf numFmtId="0" fontId="1" fillId="0" borderId="0" xfId="0" applyFont="1" applyAlignment="1">
      <alignment wrapText="1"/>
    </xf>
    <xf numFmtId="0" fontId="9" fillId="0" borderId="0" xfId="0" applyFont="1" applyAlignment="1">
      <alignment wrapText="1"/>
    </xf>
    <xf numFmtId="0" fontId="0" fillId="0" borderId="0" xfId="0" applyAlignment="1">
      <alignment wrapText="1"/>
    </xf>
    <xf numFmtId="0" fontId="9" fillId="0" borderId="0" xfId="0" applyFont="1"/>
    <xf numFmtId="164" fontId="1" fillId="0" borderId="0" xfId="0" applyNumberFormat="1" applyFont="1" applyAlignment="1">
      <alignment horizontal="centerContinuous"/>
    </xf>
    <xf numFmtId="0" fontId="1" fillId="0" borderId="0" xfId="0" applyFont="1" applyAlignment="1">
      <alignment vertical="center"/>
    </xf>
    <xf numFmtId="0" fontId="4" fillId="0" borderId="1" xfId="0" applyFont="1" applyBorder="1" applyAlignment="1">
      <alignment horizontal="left"/>
    </xf>
    <xf numFmtId="0" fontId="18" fillId="0" borderId="0" xfId="0" applyFont="1" applyAlignment="1">
      <alignment horizontal="center" vertical="center" wrapText="1"/>
    </xf>
    <xf numFmtId="0" fontId="1" fillId="0" borderId="0" xfId="0" applyFont="1" applyAlignment="1">
      <alignment horizontal="centerContinuous"/>
    </xf>
    <xf numFmtId="0" fontId="10" fillId="3" borderId="0" xfId="0" applyFont="1" applyFill="1"/>
    <xf numFmtId="164" fontId="9" fillId="3" borderId="0" xfId="0" applyNumberFormat="1" applyFont="1" applyFill="1"/>
    <xf numFmtId="0" fontId="19" fillId="3" borderId="0" xfId="0" applyFont="1" applyFill="1"/>
    <xf numFmtId="15" fontId="1" fillId="0" borderId="0" xfId="0" applyNumberFormat="1" applyFont="1"/>
    <xf numFmtId="0" fontId="1" fillId="0" borderId="1" xfId="0" applyFont="1" applyBorder="1" applyAlignment="1">
      <alignment vertical="center"/>
    </xf>
    <xf numFmtId="0" fontId="1" fillId="0" borderId="2" xfId="0" applyFont="1" applyBorder="1" applyAlignment="1">
      <alignment vertical="center"/>
    </xf>
    <xf numFmtId="0" fontId="17" fillId="2" borderId="0" xfId="0" applyFont="1" applyFill="1"/>
    <xf numFmtId="0" fontId="17" fillId="2" borderId="0" xfId="0" applyFont="1" applyFill="1" applyAlignment="1">
      <alignment horizontal="right"/>
    </xf>
    <xf numFmtId="0" fontId="20" fillId="0" borderId="0" xfId="0" applyFont="1"/>
    <xf numFmtId="0" fontId="20" fillId="2" borderId="0" xfId="0" applyFont="1" applyFill="1"/>
    <xf numFmtId="49" fontId="1" fillId="0" borderId="0" xfId="0" applyNumberFormat="1" applyFont="1" applyAlignment="1">
      <alignment horizontal="left"/>
    </xf>
    <xf numFmtId="0" fontId="9" fillId="4" borderId="0" xfId="0" applyFont="1" applyFill="1"/>
    <xf numFmtId="164" fontId="9" fillId="4" borderId="0" xfId="0" applyNumberFormat="1" applyFont="1" applyFill="1"/>
    <xf numFmtId="0" fontId="1" fillId="4" borderId="0" xfId="0" applyFont="1" applyFill="1"/>
    <xf numFmtId="164" fontId="10" fillId="3" borderId="0" xfId="0" applyNumberFormat="1" applyFont="1" applyFill="1"/>
    <xf numFmtId="0" fontId="4" fillId="0" borderId="2" xfId="0" applyFont="1" applyBorder="1" applyAlignment="1">
      <alignment horizontal="left"/>
    </xf>
    <xf numFmtId="0" fontId="22" fillId="0" borderId="2" xfId="0" applyFont="1" applyBorder="1" applyAlignment="1">
      <alignment horizontal="left"/>
    </xf>
    <xf numFmtId="0" fontId="1" fillId="0" borderId="0" xfId="0" applyFont="1" applyAlignment="1">
      <alignment horizontal="left"/>
    </xf>
    <xf numFmtId="0" fontId="22" fillId="0" borderId="0" xfId="0" applyFont="1"/>
    <xf numFmtId="0" fontId="4" fillId="0" borderId="2" xfId="0" applyFont="1" applyBorder="1"/>
    <xf numFmtId="0" fontId="1" fillId="0" borderId="1" xfId="0" applyFont="1" applyBorder="1"/>
    <xf numFmtId="0" fontId="22" fillId="0" borderId="2" xfId="0" applyFont="1" applyBorder="1" applyAlignment="1">
      <alignment horizontal="left" wrapText="1"/>
    </xf>
    <xf numFmtId="0" fontId="4" fillId="0" borderId="0" xfId="0" applyFont="1" applyAlignment="1">
      <alignment horizontal="left"/>
    </xf>
    <xf numFmtId="0" fontId="19" fillId="2" borderId="0" xfId="0" applyFont="1" applyFill="1"/>
    <xf numFmtId="164" fontId="19" fillId="2" borderId="0" xfId="0" applyNumberFormat="1" applyFont="1" applyFill="1"/>
    <xf numFmtId="164" fontId="25" fillId="2" borderId="0" xfId="0" applyNumberFormat="1" applyFont="1" applyFill="1" applyAlignment="1">
      <alignment horizontal="centerContinuous"/>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1575290</xdr:colOff>
      <xdr:row>0</xdr:row>
      <xdr:rowOff>123825</xdr:rowOff>
    </xdr:from>
    <xdr:to>
      <xdr:col>1</xdr:col>
      <xdr:colOff>489440</xdr:colOff>
      <xdr:row>0</xdr:row>
      <xdr:rowOff>1139468</xdr:rowOff>
    </xdr:to>
    <xdr:pic>
      <xdr:nvPicPr>
        <xdr:cNvPr id="3" name="Picture 2" descr="The red and blue TCAT-McMinnville logo">
          <a:extLst>
            <a:ext uri="{FF2B5EF4-FFF2-40B4-BE49-F238E27FC236}">
              <a16:creationId xmlns:a16="http://schemas.microsoft.com/office/drawing/2014/main" id="{B410399D-D2FD-49D2-A9DB-FAE6EA5DB4D1}"/>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575290" y="123825"/>
          <a:ext cx="2990850" cy="10156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2051540</xdr:colOff>
      <xdr:row>0</xdr:row>
      <xdr:rowOff>171450</xdr:rowOff>
    </xdr:from>
    <xdr:to>
      <xdr:col>0</xdr:col>
      <xdr:colOff>4886325</xdr:colOff>
      <xdr:row>0</xdr:row>
      <xdr:rowOff>1250267</xdr:rowOff>
    </xdr:to>
    <xdr:pic>
      <xdr:nvPicPr>
        <xdr:cNvPr id="3" name="Picture 2" descr="The red and blue TCAT-McMinnville logo">
          <a:extLst>
            <a:ext uri="{FF2B5EF4-FFF2-40B4-BE49-F238E27FC236}">
              <a16:creationId xmlns:a16="http://schemas.microsoft.com/office/drawing/2014/main" id="{E52326B5-635C-449A-BBBE-4AA830868002}"/>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2051540" y="171450"/>
          <a:ext cx="2834785" cy="10788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1209675</xdr:colOff>
      <xdr:row>0</xdr:row>
      <xdr:rowOff>59543</xdr:rowOff>
    </xdr:from>
    <xdr:to>
      <xdr:col>0</xdr:col>
      <xdr:colOff>4467225</xdr:colOff>
      <xdr:row>0</xdr:row>
      <xdr:rowOff>1238383</xdr:rowOff>
    </xdr:to>
    <xdr:pic>
      <xdr:nvPicPr>
        <xdr:cNvPr id="3" name="Picture 2" descr="The red and blue TCAT-McMinnville logo">
          <a:extLst>
            <a:ext uri="{FF2B5EF4-FFF2-40B4-BE49-F238E27FC236}">
              <a16:creationId xmlns:a16="http://schemas.microsoft.com/office/drawing/2014/main" id="{7ED64FED-2E5F-4642-980A-3F766493255A}"/>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5" y="59543"/>
          <a:ext cx="3257550" cy="117884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1209675</xdr:colOff>
      <xdr:row>0</xdr:row>
      <xdr:rowOff>59544</xdr:rowOff>
    </xdr:from>
    <xdr:to>
      <xdr:col>1</xdr:col>
      <xdr:colOff>781050</xdr:colOff>
      <xdr:row>0</xdr:row>
      <xdr:rowOff>1249280</xdr:rowOff>
    </xdr:to>
    <xdr:pic>
      <xdr:nvPicPr>
        <xdr:cNvPr id="3" name="Picture 2" descr="The red and blue TCAT-McMinnville logo">
          <a:extLst>
            <a:ext uri="{FF2B5EF4-FFF2-40B4-BE49-F238E27FC236}">
              <a16:creationId xmlns:a16="http://schemas.microsoft.com/office/drawing/2014/main" id="{98DF8C43-D4F0-4C1E-A5A0-95FCAE7AB313}"/>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5" y="59544"/>
          <a:ext cx="3543300" cy="1189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1209675</xdr:colOff>
      <xdr:row>0</xdr:row>
      <xdr:rowOff>59544</xdr:rowOff>
    </xdr:from>
    <xdr:to>
      <xdr:col>1</xdr:col>
      <xdr:colOff>628651</xdr:colOff>
      <xdr:row>0</xdr:row>
      <xdr:rowOff>1214268</xdr:rowOff>
    </xdr:to>
    <xdr:pic>
      <xdr:nvPicPr>
        <xdr:cNvPr id="3" name="Picture 2" descr="The red and blue TCAT-McMinnville logo">
          <a:extLst>
            <a:ext uri="{FF2B5EF4-FFF2-40B4-BE49-F238E27FC236}">
              <a16:creationId xmlns:a16="http://schemas.microsoft.com/office/drawing/2014/main" id="{F4B31B7E-8F30-43BB-BC72-0B643329A955}"/>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5" y="59544"/>
          <a:ext cx="3267076" cy="115472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1209675</xdr:colOff>
      <xdr:row>0</xdr:row>
      <xdr:rowOff>59543</xdr:rowOff>
    </xdr:from>
    <xdr:to>
      <xdr:col>0</xdr:col>
      <xdr:colOff>4572001</xdr:colOff>
      <xdr:row>0</xdr:row>
      <xdr:rowOff>1268652</xdr:rowOff>
    </xdr:to>
    <xdr:pic>
      <xdr:nvPicPr>
        <xdr:cNvPr id="2" name="Picture 1" descr="The red and blue TCAT-McMinnville logo">
          <a:extLst>
            <a:ext uri="{FF2B5EF4-FFF2-40B4-BE49-F238E27FC236}">
              <a16:creationId xmlns:a16="http://schemas.microsoft.com/office/drawing/2014/main" id="{25613D28-14AB-43E7-A329-5FBD287F514D}"/>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5" y="59543"/>
          <a:ext cx="3362326" cy="120910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1238250</xdr:colOff>
      <xdr:row>0</xdr:row>
      <xdr:rowOff>59543</xdr:rowOff>
    </xdr:from>
    <xdr:to>
      <xdr:col>0</xdr:col>
      <xdr:colOff>4610100</xdr:colOff>
      <xdr:row>0</xdr:row>
      <xdr:rowOff>1238314</xdr:rowOff>
    </xdr:to>
    <xdr:pic>
      <xdr:nvPicPr>
        <xdr:cNvPr id="2" name="Picture 1" descr="The red and blue TCAT-McMinnville logo">
          <a:extLst>
            <a:ext uri="{FF2B5EF4-FFF2-40B4-BE49-F238E27FC236}">
              <a16:creationId xmlns:a16="http://schemas.microsoft.com/office/drawing/2014/main" id="{913BE631-BEDA-49BC-A0FA-234DA1E304EA}"/>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38250" y="59543"/>
          <a:ext cx="3371850" cy="11787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1209675</xdr:colOff>
      <xdr:row>0</xdr:row>
      <xdr:rowOff>59544</xdr:rowOff>
    </xdr:from>
    <xdr:to>
      <xdr:col>2</xdr:col>
      <xdr:colOff>342900</xdr:colOff>
      <xdr:row>0</xdr:row>
      <xdr:rowOff>1228824</xdr:rowOff>
    </xdr:to>
    <xdr:pic>
      <xdr:nvPicPr>
        <xdr:cNvPr id="2" name="Picture 1" descr="The red and blue TCAT-McMinnville logo">
          <a:extLst>
            <a:ext uri="{FF2B5EF4-FFF2-40B4-BE49-F238E27FC236}">
              <a16:creationId xmlns:a16="http://schemas.microsoft.com/office/drawing/2014/main" id="{9074AF43-9337-4857-BA16-F6A6942A90B4}"/>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5" y="59544"/>
          <a:ext cx="3352800" cy="1169280"/>
        </a:xfrm>
        <a:prstGeom prst="rect">
          <a:avLst/>
        </a:prstGeom>
      </xdr:spPr>
    </xdr:pic>
    <xdr:clientData/>
  </xdr:twoCellAnchor>
  <xdr:twoCellAnchor editAs="oneCell">
    <xdr:from>
      <xdr:col>0</xdr:col>
      <xdr:colOff>1209674</xdr:colOff>
      <xdr:row>0</xdr:row>
      <xdr:rowOff>59544</xdr:rowOff>
    </xdr:from>
    <xdr:to>
      <xdr:col>2</xdr:col>
      <xdr:colOff>495300</xdr:colOff>
      <xdr:row>0</xdr:row>
      <xdr:rowOff>1265946</xdr:rowOff>
    </xdr:to>
    <xdr:pic>
      <xdr:nvPicPr>
        <xdr:cNvPr id="4" name="Picture 3" descr="The red and blue TCAT-McMinnville logo">
          <a:extLst>
            <a:ext uri="{FF2B5EF4-FFF2-40B4-BE49-F238E27FC236}">
              <a16:creationId xmlns:a16="http://schemas.microsoft.com/office/drawing/2014/main" id="{E6F530C6-7662-40F4-94E9-2AB0778D4CC5}"/>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4" y="59544"/>
          <a:ext cx="3505201" cy="120640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1209674</xdr:colOff>
      <xdr:row>0</xdr:row>
      <xdr:rowOff>59544</xdr:rowOff>
    </xdr:from>
    <xdr:to>
      <xdr:col>2</xdr:col>
      <xdr:colOff>495300</xdr:colOff>
      <xdr:row>0</xdr:row>
      <xdr:rowOff>1265946</xdr:rowOff>
    </xdr:to>
    <xdr:pic>
      <xdr:nvPicPr>
        <xdr:cNvPr id="2" name="Picture 1" descr="The red and blue TCAT-McMinnville logo">
          <a:extLst>
            <a:ext uri="{FF2B5EF4-FFF2-40B4-BE49-F238E27FC236}">
              <a16:creationId xmlns:a16="http://schemas.microsoft.com/office/drawing/2014/main" id="{7D4BEF87-18CD-4255-B700-DD706AC5066D}"/>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4" y="59544"/>
          <a:ext cx="3505201" cy="1206402"/>
        </a:xfrm>
        <a:prstGeom prst="rect">
          <a:avLst/>
        </a:prstGeom>
      </xdr:spPr>
    </xdr:pic>
    <xdr:clientData/>
  </xdr:twoCellAnchor>
  <xdr:twoCellAnchor editAs="oneCell">
    <xdr:from>
      <xdr:col>0</xdr:col>
      <xdr:colOff>1209675</xdr:colOff>
      <xdr:row>0</xdr:row>
      <xdr:rowOff>59544</xdr:rowOff>
    </xdr:from>
    <xdr:to>
      <xdr:col>2</xdr:col>
      <xdr:colOff>342900</xdr:colOff>
      <xdr:row>0</xdr:row>
      <xdr:rowOff>1228824</xdr:rowOff>
    </xdr:to>
    <xdr:pic>
      <xdr:nvPicPr>
        <xdr:cNvPr id="3" name="Picture 2" descr="The red and blue TCAT-McMinnville logo">
          <a:extLst>
            <a:ext uri="{FF2B5EF4-FFF2-40B4-BE49-F238E27FC236}">
              <a16:creationId xmlns:a16="http://schemas.microsoft.com/office/drawing/2014/main" id="{46ECB1A8-202C-47E9-9654-E4ED2D4B0001}"/>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5" y="59544"/>
          <a:ext cx="3352800" cy="1169280"/>
        </a:xfrm>
        <a:prstGeom prst="rect">
          <a:avLst/>
        </a:prstGeom>
      </xdr:spPr>
    </xdr:pic>
    <xdr:clientData/>
  </xdr:twoCellAnchor>
  <xdr:twoCellAnchor editAs="oneCell">
    <xdr:from>
      <xdr:col>0</xdr:col>
      <xdr:colOff>1209674</xdr:colOff>
      <xdr:row>0</xdr:row>
      <xdr:rowOff>59544</xdr:rowOff>
    </xdr:from>
    <xdr:to>
      <xdr:col>2</xdr:col>
      <xdr:colOff>495300</xdr:colOff>
      <xdr:row>0</xdr:row>
      <xdr:rowOff>1265946</xdr:rowOff>
    </xdr:to>
    <xdr:pic>
      <xdr:nvPicPr>
        <xdr:cNvPr id="4" name="Picture 3" descr="The red and blue TCAT-McMinnville logo">
          <a:extLst>
            <a:ext uri="{FF2B5EF4-FFF2-40B4-BE49-F238E27FC236}">
              <a16:creationId xmlns:a16="http://schemas.microsoft.com/office/drawing/2014/main" id="{43D3AB15-44A9-455B-9B89-0A5B0BF1A277}"/>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209674" y="59544"/>
          <a:ext cx="3505201" cy="12064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1384790</xdr:colOff>
      <xdr:row>0</xdr:row>
      <xdr:rowOff>161925</xdr:rowOff>
    </xdr:from>
    <xdr:to>
      <xdr:col>0</xdr:col>
      <xdr:colOff>4375640</xdr:colOff>
      <xdr:row>0</xdr:row>
      <xdr:rowOff>1177568</xdr:rowOff>
    </xdr:to>
    <xdr:pic>
      <xdr:nvPicPr>
        <xdr:cNvPr id="2" name="Picture 1" descr="The red and blue TCAT-McMinnville logo">
          <a:extLst>
            <a:ext uri="{FF2B5EF4-FFF2-40B4-BE49-F238E27FC236}">
              <a16:creationId xmlns:a16="http://schemas.microsoft.com/office/drawing/2014/main" id="{FB3D2BDD-50E7-4167-B4D9-63EF74171F6A}"/>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384790" y="161925"/>
          <a:ext cx="2990850" cy="10156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3337415</xdr:colOff>
      <xdr:row>0</xdr:row>
      <xdr:rowOff>152400</xdr:rowOff>
    </xdr:from>
    <xdr:to>
      <xdr:col>0</xdr:col>
      <xdr:colOff>6328265</xdr:colOff>
      <xdr:row>0</xdr:row>
      <xdr:rowOff>1168043</xdr:rowOff>
    </xdr:to>
    <xdr:pic>
      <xdr:nvPicPr>
        <xdr:cNvPr id="3" name="Picture 2" descr="The red and blue TCAT-McMinnville logo">
          <a:extLst>
            <a:ext uri="{FF2B5EF4-FFF2-40B4-BE49-F238E27FC236}">
              <a16:creationId xmlns:a16="http://schemas.microsoft.com/office/drawing/2014/main" id="{138FD269-435B-43ED-88C5-DE4325A8FEA7}"/>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3337415" y="152400"/>
          <a:ext cx="2990850" cy="10156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257175</xdr:colOff>
      <xdr:row>0</xdr:row>
      <xdr:rowOff>142875</xdr:rowOff>
    </xdr:from>
    <xdr:to>
      <xdr:col>1</xdr:col>
      <xdr:colOff>323850</xdr:colOff>
      <xdr:row>0</xdr:row>
      <xdr:rowOff>1219400</xdr:rowOff>
    </xdr:to>
    <xdr:pic>
      <xdr:nvPicPr>
        <xdr:cNvPr id="6" name="Picture 5" descr="The red and blue TCAT-McMinnville logo">
          <a:extLst>
            <a:ext uri="{FF2B5EF4-FFF2-40B4-BE49-F238E27FC236}">
              <a16:creationId xmlns:a16="http://schemas.microsoft.com/office/drawing/2014/main" id="{045D3079-2A3E-4A4D-8982-F6660351D5EA}"/>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257175" y="142875"/>
          <a:ext cx="2981325" cy="1076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2813540</xdr:colOff>
      <xdr:row>0</xdr:row>
      <xdr:rowOff>161925</xdr:rowOff>
    </xdr:from>
    <xdr:to>
      <xdr:col>0</xdr:col>
      <xdr:colOff>5804390</xdr:colOff>
      <xdr:row>0</xdr:row>
      <xdr:rowOff>1177568</xdr:rowOff>
    </xdr:to>
    <xdr:pic>
      <xdr:nvPicPr>
        <xdr:cNvPr id="3" name="Picture 2" descr="The red and blue TCAT-McMinnville logo">
          <a:extLst>
            <a:ext uri="{FF2B5EF4-FFF2-40B4-BE49-F238E27FC236}">
              <a16:creationId xmlns:a16="http://schemas.microsoft.com/office/drawing/2014/main" id="{5B07929D-5027-469A-8CC0-64471C05A834}"/>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2813540" y="161925"/>
          <a:ext cx="2990850" cy="10156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2051540</xdr:colOff>
      <xdr:row>0</xdr:row>
      <xdr:rowOff>171450</xdr:rowOff>
    </xdr:from>
    <xdr:to>
      <xdr:col>1</xdr:col>
      <xdr:colOff>537065</xdr:colOff>
      <xdr:row>0</xdr:row>
      <xdr:rowOff>1187093</xdr:rowOff>
    </xdr:to>
    <xdr:pic>
      <xdr:nvPicPr>
        <xdr:cNvPr id="3" name="Picture 2" descr="The red and blue TCAT-McMinnville logo">
          <a:extLst>
            <a:ext uri="{FF2B5EF4-FFF2-40B4-BE49-F238E27FC236}">
              <a16:creationId xmlns:a16="http://schemas.microsoft.com/office/drawing/2014/main" id="{7B84FBC0-4484-4BC1-A4B6-8E783FEAFDBA}"/>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2051540" y="171450"/>
          <a:ext cx="2990850" cy="10156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2051540</xdr:colOff>
      <xdr:row>0</xdr:row>
      <xdr:rowOff>171450</xdr:rowOff>
    </xdr:from>
    <xdr:to>
      <xdr:col>2</xdr:col>
      <xdr:colOff>375140</xdr:colOff>
      <xdr:row>0</xdr:row>
      <xdr:rowOff>1187093</xdr:rowOff>
    </xdr:to>
    <xdr:pic>
      <xdr:nvPicPr>
        <xdr:cNvPr id="4" name="Picture 3" descr="The red and blue TCAT-McMinnville logo">
          <a:extLst>
            <a:ext uri="{FF2B5EF4-FFF2-40B4-BE49-F238E27FC236}">
              <a16:creationId xmlns:a16="http://schemas.microsoft.com/office/drawing/2014/main" id="{F196C536-907B-40EC-82B9-A6D493DBA994}"/>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2051540" y="171450"/>
          <a:ext cx="2990850" cy="10156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2051540</xdr:colOff>
      <xdr:row>0</xdr:row>
      <xdr:rowOff>171450</xdr:rowOff>
    </xdr:from>
    <xdr:to>
      <xdr:col>1</xdr:col>
      <xdr:colOff>832340</xdr:colOff>
      <xdr:row>0</xdr:row>
      <xdr:rowOff>1187093</xdr:rowOff>
    </xdr:to>
    <xdr:pic>
      <xdr:nvPicPr>
        <xdr:cNvPr id="4" name="Picture 3" descr="The red and blue TCAT-McMinnville logo">
          <a:extLst>
            <a:ext uri="{FF2B5EF4-FFF2-40B4-BE49-F238E27FC236}">
              <a16:creationId xmlns:a16="http://schemas.microsoft.com/office/drawing/2014/main" id="{EC41576E-0410-4418-B7E9-5342D8620D6A}"/>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2051540" y="171450"/>
          <a:ext cx="2990850" cy="10156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1813415</xdr:colOff>
      <xdr:row>0</xdr:row>
      <xdr:rowOff>171450</xdr:rowOff>
    </xdr:from>
    <xdr:to>
      <xdr:col>1</xdr:col>
      <xdr:colOff>565640</xdr:colOff>
      <xdr:row>0</xdr:row>
      <xdr:rowOff>1187093</xdr:rowOff>
    </xdr:to>
    <xdr:pic>
      <xdr:nvPicPr>
        <xdr:cNvPr id="3" name="Picture 2" descr="The red and blue TCAT-McMinnville logo">
          <a:extLst>
            <a:ext uri="{FF2B5EF4-FFF2-40B4-BE49-F238E27FC236}">
              <a16:creationId xmlns:a16="http://schemas.microsoft.com/office/drawing/2014/main" id="{FEEBFCD7-926B-4CEA-B488-49C350FECB97}"/>
            </a:ext>
            <a:ext uri="{147F2762-F138-4A5C-976F-8EAC2B608ADB}">
              <a16:predDERef xmlns:a16="http://schemas.microsoft.com/office/drawing/2014/main" pred="{F0FC62AF-71B9-2C4D-AA98-EF1F1A0823A2}"/>
            </a:ext>
          </a:extLst>
        </xdr:cNvPr>
        <xdr:cNvPicPr>
          <a:picLocks noChangeAspect="1"/>
        </xdr:cNvPicPr>
      </xdr:nvPicPr>
      <xdr:blipFill>
        <a:blip xmlns:r="http://schemas.openxmlformats.org/officeDocument/2006/relationships" r:embed="rId1"/>
        <a:stretch>
          <a:fillRect/>
        </a:stretch>
      </xdr:blipFill>
      <xdr:spPr>
        <a:xfrm>
          <a:off x="1813415" y="171450"/>
          <a:ext cx="2990850" cy="10156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dimension ref="A1:B12"/>
  <sheetViews>
    <sheetView topLeftCell="A3" workbookViewId="0">
      <selection activeCell="B23" sqref="B23"/>
    </sheetView>
  </sheetViews>
  <sheetFormatPr defaultColWidth="11.42578125" defaultRowHeight="15" x14ac:dyDescent="0.25"/>
  <cols>
    <col min="1" max="1" width="12.140625" customWidth="1"/>
    <col min="2" max="2" width="67.7109375" style="29" customWidth="1"/>
  </cols>
  <sheetData>
    <row r="1" spans="1:2" ht="18.75" x14ac:dyDescent="0.3">
      <c r="A1" s="26" t="s">
        <v>10</v>
      </c>
      <c r="B1" s="27"/>
    </row>
    <row r="2" spans="1:2" ht="15.75" x14ac:dyDescent="0.25">
      <c r="A2" s="25" t="s">
        <v>11</v>
      </c>
      <c r="B2" s="27"/>
    </row>
    <row r="3" spans="1:2" ht="15.75" x14ac:dyDescent="0.25">
      <c r="A3" s="25"/>
      <c r="B3" s="28" t="s">
        <v>15</v>
      </c>
    </row>
    <row r="4" spans="1:2" ht="31.5" x14ac:dyDescent="0.25">
      <c r="A4" s="25"/>
      <c r="B4" s="27" t="s">
        <v>17</v>
      </c>
    </row>
    <row r="5" spans="1:2" ht="31.5" x14ac:dyDescent="0.25">
      <c r="A5" s="25"/>
      <c r="B5" s="27" t="s">
        <v>18</v>
      </c>
    </row>
    <row r="6" spans="1:2" ht="31.5" x14ac:dyDescent="0.25">
      <c r="A6" s="25"/>
      <c r="B6" s="27" t="s">
        <v>12</v>
      </c>
    </row>
    <row r="7" spans="1:2" ht="15.75" x14ac:dyDescent="0.25">
      <c r="A7" s="25"/>
      <c r="B7" s="27" t="s">
        <v>13</v>
      </c>
    </row>
    <row r="8" spans="1:2" ht="31.5" x14ac:dyDescent="0.25">
      <c r="A8" s="25"/>
      <c r="B8" s="27" t="s">
        <v>20</v>
      </c>
    </row>
    <row r="9" spans="1:2" ht="63" x14ac:dyDescent="0.25">
      <c r="A9" s="25"/>
      <c r="B9" s="27" t="s">
        <v>19</v>
      </c>
    </row>
    <row r="10" spans="1:2" ht="15.75" x14ac:dyDescent="0.25">
      <c r="A10" s="25"/>
      <c r="B10" s="27"/>
    </row>
    <row r="11" spans="1:2" ht="15.75" x14ac:dyDescent="0.25">
      <c r="A11" s="25"/>
      <c r="B11" s="28" t="s">
        <v>16</v>
      </c>
    </row>
    <row r="12" spans="1:2" ht="84.95" customHeight="1" x14ac:dyDescent="0.25">
      <c r="A12" s="25"/>
      <c r="B12" s="27" t="s">
        <v>14</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47318-3356-884F-B9F4-944300BA2331}">
  <sheetPr>
    <tabColor rgb="FF92D050"/>
    <pageSetUpPr fitToPage="1"/>
  </sheetPr>
  <dimension ref="A1:C35"/>
  <sheetViews>
    <sheetView topLeftCell="A8" workbookViewId="0">
      <selection activeCell="G18" sqref="G18"/>
    </sheetView>
  </sheetViews>
  <sheetFormatPr defaultColWidth="11.42578125" defaultRowHeight="15" x14ac:dyDescent="0.25"/>
  <cols>
    <col min="1" max="1" width="63.57031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91</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51" t="s">
        <v>88</v>
      </c>
      <c r="B9" s="7">
        <v>300</v>
      </c>
      <c r="C9" s="19" t="s">
        <v>4</v>
      </c>
    </row>
    <row r="10" spans="1:3" s="25" customFormat="1" ht="15.75" x14ac:dyDescent="0.25">
      <c r="A10" s="51" t="s">
        <v>179</v>
      </c>
      <c r="B10" s="7">
        <v>55</v>
      </c>
      <c r="C10" s="19" t="s">
        <v>4</v>
      </c>
    </row>
    <row r="11" spans="1:3" s="25" customFormat="1" ht="15.75" x14ac:dyDescent="0.25">
      <c r="A11" s="51" t="s">
        <v>89</v>
      </c>
      <c r="B11" s="7">
        <v>80</v>
      </c>
      <c r="C11" s="19" t="s">
        <v>4</v>
      </c>
    </row>
    <row r="12" spans="1:3" s="25" customFormat="1" ht="18" x14ac:dyDescent="0.25">
      <c r="A12" s="52" t="s">
        <v>92</v>
      </c>
      <c r="B12" s="7">
        <v>135</v>
      </c>
      <c r="C12" s="19" t="s">
        <v>4</v>
      </c>
    </row>
    <row r="13" spans="1:3" s="25" customFormat="1" ht="15.75" x14ac:dyDescent="0.25">
      <c r="A13" s="51" t="s">
        <v>180</v>
      </c>
      <c r="B13" s="7">
        <v>1200</v>
      </c>
      <c r="C13" s="19" t="s">
        <v>4</v>
      </c>
    </row>
    <row r="14" spans="1:3" s="25" customFormat="1" ht="15.75" x14ac:dyDescent="0.25">
      <c r="A14" s="51" t="s">
        <v>35</v>
      </c>
      <c r="B14" s="7">
        <v>130</v>
      </c>
      <c r="C14" s="19" t="s">
        <v>4</v>
      </c>
    </row>
    <row r="15" spans="1:3" s="25" customFormat="1" ht="15.75" x14ac:dyDescent="0.25">
      <c r="A15" s="51" t="s">
        <v>90</v>
      </c>
      <c r="B15" s="7">
        <v>5</v>
      </c>
      <c r="C15" s="19" t="s">
        <v>4</v>
      </c>
    </row>
    <row r="16" spans="1:3" s="25" customFormat="1" ht="15.75" x14ac:dyDescent="0.25">
      <c r="A16" s="9" t="s">
        <v>50</v>
      </c>
      <c r="B16" s="8">
        <f>SUM(B6:B15)</f>
        <v>3446</v>
      </c>
      <c r="C16" s="13"/>
    </row>
    <row r="17" spans="1:3" ht="18.75" x14ac:dyDescent="0.3">
      <c r="A17" s="2" t="s">
        <v>5</v>
      </c>
      <c r="B17" s="1"/>
      <c r="C17" s="4" t="s">
        <v>24</v>
      </c>
    </row>
    <row r="18" spans="1:3" s="25" customFormat="1" ht="15.75" x14ac:dyDescent="0.25">
      <c r="A18" s="3" t="s">
        <v>0</v>
      </c>
      <c r="B18" s="7">
        <v>1446</v>
      </c>
      <c r="C18" s="35" t="s">
        <v>3</v>
      </c>
    </row>
    <row r="19" spans="1:3" s="25" customFormat="1" ht="15.75" x14ac:dyDescent="0.25">
      <c r="A19" s="3" t="s">
        <v>1</v>
      </c>
      <c r="B19" s="7">
        <v>10</v>
      </c>
      <c r="C19" s="15" t="s">
        <v>3</v>
      </c>
    </row>
    <row r="20" spans="1:3" s="25" customFormat="1" ht="15.75" x14ac:dyDescent="0.25">
      <c r="A20" s="3" t="s">
        <v>6</v>
      </c>
      <c r="B20" s="7">
        <v>85</v>
      </c>
      <c r="C20" s="15" t="s">
        <v>3</v>
      </c>
    </row>
    <row r="21" spans="1:3" s="25" customFormat="1" ht="15.75" x14ac:dyDescent="0.25">
      <c r="A21" s="51" t="s">
        <v>93</v>
      </c>
      <c r="B21" s="8">
        <v>20</v>
      </c>
      <c r="C21" s="35" t="s">
        <v>4</v>
      </c>
    </row>
    <row r="22" spans="1:3" s="25" customFormat="1" ht="15.75" x14ac:dyDescent="0.25">
      <c r="A22" s="9" t="s">
        <v>51</v>
      </c>
      <c r="B22" s="8">
        <f>SUM(B18:B21)</f>
        <v>1561</v>
      </c>
      <c r="C22" s="3"/>
    </row>
    <row r="23" spans="1:3" ht="18.75" x14ac:dyDescent="0.3">
      <c r="A23" s="2" t="s">
        <v>7</v>
      </c>
      <c r="B23" s="2"/>
      <c r="C23" s="4" t="s">
        <v>24</v>
      </c>
    </row>
    <row r="24" spans="1:3" s="25" customFormat="1" ht="15.75" x14ac:dyDescent="0.25">
      <c r="A24" s="3" t="s">
        <v>0</v>
      </c>
      <c r="B24" s="7">
        <v>1446</v>
      </c>
      <c r="C24" s="35" t="s">
        <v>3</v>
      </c>
    </row>
    <row r="25" spans="1:3" s="25" customFormat="1" ht="15.75" x14ac:dyDescent="0.25">
      <c r="A25" s="3" t="s">
        <v>1</v>
      </c>
      <c r="B25" s="7">
        <v>10</v>
      </c>
      <c r="C25" s="35" t="s">
        <v>3</v>
      </c>
    </row>
    <row r="26" spans="1:3" s="25" customFormat="1" ht="15.75" x14ac:dyDescent="0.25">
      <c r="A26" s="3" t="s">
        <v>6</v>
      </c>
      <c r="B26" s="7">
        <v>85</v>
      </c>
      <c r="C26" s="35" t="s">
        <v>3</v>
      </c>
    </row>
    <row r="27" spans="1:3" s="25" customFormat="1" ht="15.75" x14ac:dyDescent="0.25">
      <c r="A27" s="9" t="s">
        <v>52</v>
      </c>
      <c r="B27" s="8">
        <f>SUM(B24:B26)</f>
        <v>1541</v>
      </c>
      <c r="C27" s="3"/>
    </row>
    <row r="28" spans="1:3" ht="18.75" x14ac:dyDescent="0.3">
      <c r="A28" s="2" t="s">
        <v>41</v>
      </c>
      <c r="B28" s="2"/>
      <c r="C28" s="4" t="s">
        <v>24</v>
      </c>
    </row>
    <row r="29" spans="1:3" s="25" customFormat="1" ht="15.75" x14ac:dyDescent="0.25">
      <c r="A29" s="3" t="s">
        <v>0</v>
      </c>
      <c r="B29" s="7">
        <v>1446</v>
      </c>
      <c r="C29" s="35" t="s">
        <v>3</v>
      </c>
    </row>
    <row r="30" spans="1:3" s="25" customFormat="1" ht="15.75" x14ac:dyDescent="0.25">
      <c r="A30" s="3" t="s">
        <v>1</v>
      </c>
      <c r="B30" s="7">
        <v>10</v>
      </c>
      <c r="C30" s="35" t="s">
        <v>3</v>
      </c>
    </row>
    <row r="31" spans="1:3" s="25" customFormat="1" ht="15.75" x14ac:dyDescent="0.25">
      <c r="A31" s="3" t="s">
        <v>6</v>
      </c>
      <c r="B31" s="7">
        <v>85</v>
      </c>
      <c r="C31" s="35" t="s">
        <v>3</v>
      </c>
    </row>
    <row r="32" spans="1:3" s="25" customFormat="1" ht="15.75" x14ac:dyDescent="0.25">
      <c r="A32" s="9" t="s">
        <v>53</v>
      </c>
      <c r="B32" s="8">
        <f>SUM(B29:B31)</f>
        <v>1541</v>
      </c>
      <c r="C32" s="3"/>
    </row>
    <row r="33" spans="1:3" ht="18.75" x14ac:dyDescent="0.3">
      <c r="A33" s="2"/>
      <c r="B33" s="2"/>
      <c r="C33" s="4"/>
    </row>
    <row r="34" spans="1:3" s="25" customFormat="1" ht="15.75" x14ac:dyDescent="0.25">
      <c r="A34" s="36" t="s">
        <v>94</v>
      </c>
      <c r="B34" s="50">
        <f>B16+B22+B27+B32</f>
        <v>8089</v>
      </c>
      <c r="C34" s="38"/>
    </row>
    <row r="35" spans="1:3" s="25" customFormat="1" ht="15.75" x14ac:dyDescent="0.25">
      <c r="A35" s="30" t="s">
        <v>165</v>
      </c>
      <c r="C35" s="23"/>
    </row>
  </sheetData>
  <pageMargins left="0.25" right="0.25"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59EF-5C64-44D2-8F91-9997706E1BC6}">
  <sheetPr>
    <tabColor rgb="FF92D050"/>
    <pageSetUpPr fitToPage="1"/>
  </sheetPr>
  <dimension ref="A1:C31"/>
  <sheetViews>
    <sheetView topLeftCell="A5" workbookViewId="0">
      <selection activeCell="H21" sqref="H21"/>
    </sheetView>
  </sheetViews>
  <sheetFormatPr defaultColWidth="11.42578125" defaultRowHeight="15" x14ac:dyDescent="0.25"/>
  <cols>
    <col min="1" max="1" width="79.425781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95</v>
      </c>
      <c r="B3" s="17"/>
      <c r="C3" s="17"/>
    </row>
    <row r="4" spans="1:3" s="25" customFormat="1" ht="15.75" x14ac:dyDescent="0.25">
      <c r="A4" s="25" t="s">
        <v>8</v>
      </c>
      <c r="B4" s="34"/>
      <c r="C4" s="34"/>
    </row>
    <row r="5" spans="1:3" ht="18.75" x14ac:dyDescent="0.3">
      <c r="A5" s="2" t="s">
        <v>2</v>
      </c>
      <c r="B5" s="2"/>
      <c r="C5" s="4" t="s">
        <v>103</v>
      </c>
    </row>
    <row r="6" spans="1:3" s="25" customFormat="1" ht="15.75" x14ac:dyDescent="0.25">
      <c r="A6" s="25" t="s">
        <v>0</v>
      </c>
      <c r="B6" s="7">
        <v>1293</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51" t="s">
        <v>181</v>
      </c>
      <c r="B9" s="7">
        <v>50</v>
      </c>
      <c r="C9" s="19" t="s">
        <v>4</v>
      </c>
    </row>
    <row r="10" spans="1:3" s="25" customFormat="1" ht="15.75" x14ac:dyDescent="0.25">
      <c r="A10" s="51" t="s">
        <v>213</v>
      </c>
      <c r="B10" s="7">
        <v>85</v>
      </c>
      <c r="C10" s="19" t="s">
        <v>4</v>
      </c>
    </row>
    <row r="11" spans="1:3" s="25" customFormat="1" ht="15.75" x14ac:dyDescent="0.25">
      <c r="A11" s="51" t="s">
        <v>214</v>
      </c>
      <c r="B11" s="7">
        <v>35</v>
      </c>
      <c r="C11" s="19" t="s">
        <v>4</v>
      </c>
    </row>
    <row r="12" spans="1:3" s="25" customFormat="1" ht="15.75" x14ac:dyDescent="0.25">
      <c r="A12" s="53" t="s">
        <v>182</v>
      </c>
      <c r="B12" s="7">
        <v>90</v>
      </c>
      <c r="C12" s="19" t="s">
        <v>4</v>
      </c>
    </row>
    <row r="13" spans="1:3" s="25" customFormat="1" ht="15.75" x14ac:dyDescent="0.25">
      <c r="A13" s="53" t="s">
        <v>183</v>
      </c>
      <c r="B13" s="7">
        <v>45</v>
      </c>
      <c r="C13" s="19" t="s">
        <v>4</v>
      </c>
    </row>
    <row r="14" spans="1:3" s="25" customFormat="1" ht="15.75" x14ac:dyDescent="0.25">
      <c r="A14" s="51" t="s">
        <v>99</v>
      </c>
      <c r="B14" s="7">
        <v>120</v>
      </c>
      <c r="C14" s="19" t="s">
        <v>4</v>
      </c>
    </row>
    <row r="15" spans="1:3" s="25" customFormat="1" ht="15.75" x14ac:dyDescent="0.25">
      <c r="A15" s="51" t="s">
        <v>96</v>
      </c>
      <c r="B15" s="7">
        <v>35</v>
      </c>
      <c r="C15" s="19" t="s">
        <v>4</v>
      </c>
    </row>
    <row r="16" spans="1:3" s="25" customFormat="1" ht="15.75" x14ac:dyDescent="0.25">
      <c r="A16" s="51" t="s">
        <v>97</v>
      </c>
      <c r="B16" s="7">
        <v>30</v>
      </c>
      <c r="C16" s="19" t="s">
        <v>4</v>
      </c>
    </row>
    <row r="17" spans="1:3" s="25" customFormat="1" ht="15.75" x14ac:dyDescent="0.25">
      <c r="A17" s="51" t="s">
        <v>98</v>
      </c>
      <c r="B17" s="7">
        <v>125</v>
      </c>
      <c r="C17" s="19" t="s">
        <v>4</v>
      </c>
    </row>
    <row r="18" spans="1:3" s="25" customFormat="1" ht="15.75" x14ac:dyDescent="0.25">
      <c r="A18" s="9" t="s">
        <v>50</v>
      </c>
      <c r="B18" s="8">
        <f>SUM(B6:B17)</f>
        <v>2003</v>
      </c>
      <c r="C18" s="13"/>
    </row>
    <row r="19" spans="1:3" ht="18.75" x14ac:dyDescent="0.3">
      <c r="A19" s="2" t="s">
        <v>5</v>
      </c>
      <c r="B19" s="1"/>
      <c r="C19" s="4" t="s">
        <v>103</v>
      </c>
    </row>
    <row r="20" spans="1:3" s="25" customFormat="1" ht="15.75" x14ac:dyDescent="0.25">
      <c r="A20" s="3" t="s">
        <v>0</v>
      </c>
      <c r="B20" s="7">
        <v>1293</v>
      </c>
      <c r="C20" s="35" t="s">
        <v>3</v>
      </c>
    </row>
    <row r="21" spans="1:3" s="25" customFormat="1" ht="15.75" x14ac:dyDescent="0.25">
      <c r="A21" s="3" t="s">
        <v>1</v>
      </c>
      <c r="B21" s="7">
        <v>10</v>
      </c>
      <c r="C21" s="15" t="s">
        <v>3</v>
      </c>
    </row>
    <row r="22" spans="1:3" s="25" customFormat="1" ht="15.75" x14ac:dyDescent="0.25">
      <c r="A22" s="3" t="s">
        <v>6</v>
      </c>
      <c r="B22" s="7">
        <v>85</v>
      </c>
      <c r="C22" s="15" t="s">
        <v>3</v>
      </c>
    </row>
    <row r="23" spans="1:3" s="25" customFormat="1" ht="15.75" x14ac:dyDescent="0.25">
      <c r="A23" s="51" t="s">
        <v>184</v>
      </c>
      <c r="B23" s="7">
        <v>90</v>
      </c>
      <c r="C23" s="19" t="s">
        <v>4</v>
      </c>
    </row>
    <row r="24" spans="1:3" s="25" customFormat="1" ht="15.75" x14ac:dyDescent="0.25">
      <c r="A24" s="51" t="s">
        <v>185</v>
      </c>
      <c r="B24" s="7">
        <v>115</v>
      </c>
      <c r="C24" s="19" t="s">
        <v>4</v>
      </c>
    </row>
    <row r="25" spans="1:3" s="25" customFormat="1" ht="15.75" x14ac:dyDescent="0.25">
      <c r="A25" s="41" t="s">
        <v>100</v>
      </c>
      <c r="B25" s="7">
        <v>280</v>
      </c>
      <c r="C25" s="19" t="s">
        <v>4</v>
      </c>
    </row>
    <row r="26" spans="1:3" s="25" customFormat="1" ht="15.75" x14ac:dyDescent="0.25">
      <c r="A26" s="41" t="s">
        <v>215</v>
      </c>
      <c r="B26" s="7">
        <v>25</v>
      </c>
      <c r="C26" s="19" t="s">
        <v>4</v>
      </c>
    </row>
    <row r="27" spans="1:3" s="25" customFormat="1" ht="15.75" x14ac:dyDescent="0.25">
      <c r="A27" s="41" t="s">
        <v>101</v>
      </c>
      <c r="B27" s="8">
        <v>265</v>
      </c>
      <c r="C27" s="19" t="s">
        <v>4</v>
      </c>
    </row>
    <row r="28" spans="1:3" s="25" customFormat="1" ht="15.75" x14ac:dyDescent="0.25">
      <c r="A28" s="9" t="s">
        <v>51</v>
      </c>
      <c r="B28" s="8">
        <f>SUM(B20:B27)</f>
        <v>2163</v>
      </c>
      <c r="C28" s="3"/>
    </row>
    <row r="29" spans="1:3" ht="18.75" x14ac:dyDescent="0.3">
      <c r="A29" s="2"/>
      <c r="B29" s="2"/>
      <c r="C29" s="4"/>
    </row>
    <row r="30" spans="1:3" s="25" customFormat="1" ht="15.75" x14ac:dyDescent="0.25">
      <c r="A30" s="36" t="s">
        <v>102</v>
      </c>
      <c r="B30" s="50">
        <f>B18+B28</f>
        <v>4166</v>
      </c>
      <c r="C30" s="38"/>
    </row>
    <row r="31" spans="1:3" s="25" customFormat="1" ht="15.75" x14ac:dyDescent="0.25">
      <c r="A31" s="30" t="s">
        <v>165</v>
      </c>
      <c r="C31" s="23"/>
    </row>
  </sheetData>
  <pageMargins left="0.25" right="0.25" top="0.75" bottom="0.75" header="0.3" footer="0.3"/>
  <pageSetup scale="9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06FF-67CD-4462-B506-3A7D3276750E}">
  <sheetPr>
    <tabColor rgb="FF92D050"/>
    <pageSetUpPr fitToPage="1"/>
  </sheetPr>
  <dimension ref="A1:C65"/>
  <sheetViews>
    <sheetView topLeftCell="A44" workbookViewId="0">
      <selection activeCell="A68" sqref="A68"/>
    </sheetView>
  </sheetViews>
  <sheetFormatPr defaultColWidth="11.42578125" defaultRowHeight="15" x14ac:dyDescent="0.25"/>
  <cols>
    <col min="1" max="1" width="85.425781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104</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25" t="s">
        <v>118</v>
      </c>
      <c r="B9" s="7">
        <v>100</v>
      </c>
      <c r="C9" s="31" t="s">
        <v>3</v>
      </c>
    </row>
    <row r="10" spans="1:3" s="25" customFormat="1" ht="15.75" x14ac:dyDescent="0.25">
      <c r="A10" s="25" t="s">
        <v>186</v>
      </c>
      <c r="B10" s="7">
        <v>800</v>
      </c>
      <c r="C10" s="19" t="s">
        <v>4</v>
      </c>
    </row>
    <row r="11" spans="1:3" s="25" customFormat="1" ht="15.75" x14ac:dyDescent="0.25">
      <c r="A11" s="54" t="s">
        <v>187</v>
      </c>
      <c r="B11" s="7"/>
      <c r="C11" s="19"/>
    </row>
    <row r="12" spans="1:3" s="25" customFormat="1" ht="15.75" x14ac:dyDescent="0.25">
      <c r="A12" s="54" t="s">
        <v>188</v>
      </c>
      <c r="B12" s="7"/>
      <c r="C12" s="19"/>
    </row>
    <row r="13" spans="1:3" s="25" customFormat="1" ht="15.75" x14ac:dyDescent="0.25">
      <c r="A13" s="54" t="s">
        <v>189</v>
      </c>
      <c r="B13" s="7"/>
      <c r="C13" s="19"/>
    </row>
    <row r="14" spans="1:3" s="25" customFormat="1" ht="15.75" x14ac:dyDescent="0.25">
      <c r="A14" s="54" t="s">
        <v>190</v>
      </c>
      <c r="B14" s="7"/>
      <c r="C14" s="19"/>
    </row>
    <row r="15" spans="1:3" s="25" customFormat="1" ht="15.75" x14ac:dyDescent="0.25">
      <c r="A15" s="54" t="s">
        <v>191</v>
      </c>
      <c r="B15" s="7"/>
      <c r="C15" s="19"/>
    </row>
    <row r="16" spans="1:3" s="25" customFormat="1" ht="15.75" x14ac:dyDescent="0.25">
      <c r="A16" s="54" t="s">
        <v>192</v>
      </c>
      <c r="B16" s="7"/>
      <c r="C16" s="19"/>
    </row>
    <row r="17" spans="1:3" s="25" customFormat="1" ht="15.75" x14ac:dyDescent="0.25">
      <c r="A17" s="54" t="s">
        <v>193</v>
      </c>
      <c r="B17" s="7"/>
      <c r="C17" s="19"/>
    </row>
    <row r="18" spans="1:3" s="25" customFormat="1" ht="15.75" x14ac:dyDescent="0.25">
      <c r="A18" s="54" t="s">
        <v>194</v>
      </c>
      <c r="B18" s="7"/>
      <c r="C18" s="19"/>
    </row>
    <row r="19" spans="1:3" s="25" customFormat="1" ht="15.75" x14ac:dyDescent="0.25">
      <c r="A19" s="54" t="s">
        <v>195</v>
      </c>
      <c r="B19" s="7"/>
      <c r="C19" s="19"/>
    </row>
    <row r="20" spans="1:3" s="25" customFormat="1" ht="15.75" x14ac:dyDescent="0.25">
      <c r="A20" s="54" t="s">
        <v>196</v>
      </c>
      <c r="B20" s="7"/>
      <c r="C20" s="19"/>
    </row>
    <row r="21" spans="1:3" s="25" customFormat="1" ht="15.75" x14ac:dyDescent="0.25">
      <c r="A21" s="54" t="s">
        <v>197</v>
      </c>
      <c r="B21" s="7"/>
      <c r="C21" s="19"/>
    </row>
    <row r="22" spans="1:3" s="25" customFormat="1" ht="15.75" x14ac:dyDescent="0.25">
      <c r="A22" s="54" t="s">
        <v>198</v>
      </c>
      <c r="B22" s="7"/>
      <c r="C22" s="19"/>
    </row>
    <row r="23" spans="1:3" s="25" customFormat="1" ht="15.75" x14ac:dyDescent="0.25">
      <c r="A23" s="55" t="s">
        <v>105</v>
      </c>
      <c r="B23" s="7">
        <v>265</v>
      </c>
      <c r="C23" s="19" t="s">
        <v>4</v>
      </c>
    </row>
    <row r="24" spans="1:3" s="25" customFormat="1" ht="15.75" x14ac:dyDescent="0.25">
      <c r="A24" s="55" t="s">
        <v>106</v>
      </c>
      <c r="B24" s="7">
        <v>300</v>
      </c>
      <c r="C24" s="19" t="s">
        <v>4</v>
      </c>
    </row>
    <row r="25" spans="1:3" s="25" customFormat="1" ht="15.75" x14ac:dyDescent="0.25">
      <c r="A25" s="55" t="s">
        <v>107</v>
      </c>
      <c r="B25" s="7">
        <v>65</v>
      </c>
      <c r="C25" s="19" t="s">
        <v>4</v>
      </c>
    </row>
    <row r="26" spans="1:3" s="25" customFormat="1" ht="15.75" x14ac:dyDescent="0.25">
      <c r="A26" s="55" t="s">
        <v>108</v>
      </c>
      <c r="B26" s="7">
        <v>20</v>
      </c>
      <c r="C26" s="19" t="s">
        <v>4</v>
      </c>
    </row>
    <row r="27" spans="1:3" s="25" customFormat="1" ht="15.75" x14ac:dyDescent="0.25">
      <c r="A27" s="55" t="s">
        <v>109</v>
      </c>
      <c r="B27" s="7">
        <v>25</v>
      </c>
      <c r="C27" s="19" t="s">
        <v>4</v>
      </c>
    </row>
    <row r="28" spans="1:3" s="25" customFormat="1" ht="15.75" x14ac:dyDescent="0.25">
      <c r="A28" s="55" t="s">
        <v>110</v>
      </c>
      <c r="B28" s="7">
        <v>10</v>
      </c>
      <c r="C28" s="19" t="s">
        <v>4</v>
      </c>
    </row>
    <row r="29" spans="1:3" s="25" customFormat="1" ht="15.75" x14ac:dyDescent="0.25">
      <c r="A29" s="55" t="s">
        <v>111</v>
      </c>
      <c r="B29" s="7">
        <v>60</v>
      </c>
      <c r="C29" s="19" t="s">
        <v>4</v>
      </c>
    </row>
    <row r="30" spans="1:3" s="25" customFormat="1" ht="15.75" x14ac:dyDescent="0.25">
      <c r="A30" s="55" t="s">
        <v>112</v>
      </c>
      <c r="B30" s="7">
        <v>50</v>
      </c>
      <c r="C30" s="19" t="s">
        <v>4</v>
      </c>
    </row>
    <row r="31" spans="1:3" s="25" customFormat="1" ht="15.75" x14ac:dyDescent="0.25">
      <c r="A31" s="55" t="s">
        <v>113</v>
      </c>
      <c r="B31" s="7">
        <v>50</v>
      </c>
      <c r="C31" s="19" t="s">
        <v>4</v>
      </c>
    </row>
    <row r="32" spans="1:3" s="25" customFormat="1" ht="15.75" x14ac:dyDescent="0.25">
      <c r="A32" s="55" t="s">
        <v>114</v>
      </c>
      <c r="B32" s="7">
        <v>100</v>
      </c>
      <c r="C32" s="19" t="s">
        <v>4</v>
      </c>
    </row>
    <row r="33" spans="1:3" s="25" customFormat="1" ht="15.75" x14ac:dyDescent="0.25">
      <c r="A33" s="55" t="s">
        <v>115</v>
      </c>
      <c r="B33" s="7">
        <v>40</v>
      </c>
      <c r="C33" s="19" t="s">
        <v>4</v>
      </c>
    </row>
    <row r="34" spans="1:3" s="25" customFormat="1" ht="15.75" x14ac:dyDescent="0.25">
      <c r="A34" s="55" t="s">
        <v>116</v>
      </c>
      <c r="B34" s="7">
        <v>55</v>
      </c>
      <c r="C34" s="19" t="s">
        <v>4</v>
      </c>
    </row>
    <row r="35" spans="1:3" s="25" customFormat="1" ht="15.75" x14ac:dyDescent="0.25">
      <c r="A35" s="55" t="s">
        <v>117</v>
      </c>
      <c r="B35" s="7">
        <v>55</v>
      </c>
      <c r="C35" s="19" t="s">
        <v>4</v>
      </c>
    </row>
    <row r="36" spans="1:3" s="25" customFormat="1" ht="15.75" x14ac:dyDescent="0.25">
      <c r="A36" s="9" t="s">
        <v>50</v>
      </c>
      <c r="B36" s="8">
        <f>SUM(B6:B35)</f>
        <v>3536</v>
      </c>
      <c r="C36" s="13"/>
    </row>
    <row r="37" spans="1:3" ht="18.75" x14ac:dyDescent="0.3">
      <c r="A37" s="2" t="s">
        <v>5</v>
      </c>
      <c r="B37" s="1"/>
      <c r="C37" s="4" t="s">
        <v>24</v>
      </c>
    </row>
    <row r="38" spans="1:3" s="25" customFormat="1" ht="15.75" x14ac:dyDescent="0.25">
      <c r="A38" s="3" t="s">
        <v>0</v>
      </c>
      <c r="B38" s="7">
        <v>1446</v>
      </c>
      <c r="C38" s="35" t="s">
        <v>3</v>
      </c>
    </row>
    <row r="39" spans="1:3" s="25" customFormat="1" ht="15.75" x14ac:dyDescent="0.25">
      <c r="A39" s="3" t="s">
        <v>1</v>
      </c>
      <c r="B39" s="7">
        <v>10</v>
      </c>
      <c r="C39" s="15" t="s">
        <v>3</v>
      </c>
    </row>
    <row r="40" spans="1:3" s="25" customFormat="1" ht="15.75" x14ac:dyDescent="0.25">
      <c r="A40" s="3" t="s">
        <v>6</v>
      </c>
      <c r="B40" s="7">
        <v>85</v>
      </c>
      <c r="C40" s="15" t="s">
        <v>3</v>
      </c>
    </row>
    <row r="41" spans="1:3" s="25" customFormat="1" ht="15.75" x14ac:dyDescent="0.25">
      <c r="A41" s="25" t="s">
        <v>118</v>
      </c>
      <c r="B41" s="7">
        <v>100</v>
      </c>
      <c r="C41" s="15" t="s">
        <v>3</v>
      </c>
    </row>
    <row r="42" spans="1:3" s="25" customFormat="1" ht="15.75" x14ac:dyDescent="0.25">
      <c r="A42" s="51" t="s">
        <v>199</v>
      </c>
      <c r="B42" s="8">
        <v>90</v>
      </c>
      <c r="C42" s="19" t="s">
        <v>4</v>
      </c>
    </row>
    <row r="43" spans="1:3" s="25" customFormat="1" ht="15.75" x14ac:dyDescent="0.25">
      <c r="A43" s="51" t="s">
        <v>200</v>
      </c>
      <c r="B43" s="8">
        <v>90</v>
      </c>
      <c r="C43" s="19" t="s">
        <v>4</v>
      </c>
    </row>
    <row r="44" spans="1:3" s="25" customFormat="1" ht="15.75" x14ac:dyDescent="0.25">
      <c r="A44" s="51" t="s">
        <v>113</v>
      </c>
      <c r="B44" s="8">
        <v>100</v>
      </c>
      <c r="C44" s="19" t="s">
        <v>4</v>
      </c>
    </row>
    <row r="45" spans="1:3" s="25" customFormat="1" ht="15.75" x14ac:dyDescent="0.25">
      <c r="A45" s="9" t="s">
        <v>51</v>
      </c>
      <c r="B45" s="8">
        <f>SUM(B38:B44)</f>
        <v>1921</v>
      </c>
      <c r="C45" s="3"/>
    </row>
    <row r="46" spans="1:3" ht="18.75" x14ac:dyDescent="0.3">
      <c r="A46" s="2" t="s">
        <v>56</v>
      </c>
      <c r="B46" s="2"/>
      <c r="C46" s="4" t="s">
        <v>24</v>
      </c>
    </row>
    <row r="47" spans="1:3" s="25" customFormat="1" ht="15.75" x14ac:dyDescent="0.25">
      <c r="A47" s="3" t="s">
        <v>0</v>
      </c>
      <c r="B47" s="7">
        <v>1446</v>
      </c>
      <c r="C47" s="35" t="s">
        <v>3</v>
      </c>
    </row>
    <row r="48" spans="1:3" s="25" customFormat="1" ht="15.75" x14ac:dyDescent="0.25">
      <c r="A48" s="3" t="s">
        <v>1</v>
      </c>
      <c r="B48" s="7">
        <v>10</v>
      </c>
      <c r="C48" s="35" t="s">
        <v>3</v>
      </c>
    </row>
    <row r="49" spans="1:3" s="25" customFormat="1" ht="15.75" x14ac:dyDescent="0.25">
      <c r="A49" s="3" t="s">
        <v>6</v>
      </c>
      <c r="B49" s="7">
        <v>85</v>
      </c>
      <c r="C49" s="35" t="s">
        <v>3</v>
      </c>
    </row>
    <row r="50" spans="1:3" s="25" customFormat="1" ht="15.75" x14ac:dyDescent="0.25">
      <c r="A50" s="25" t="s">
        <v>118</v>
      </c>
      <c r="B50" s="7">
        <v>100</v>
      </c>
      <c r="C50" s="35" t="s">
        <v>3</v>
      </c>
    </row>
    <row r="51" spans="1:3" s="25" customFormat="1" ht="15.75" x14ac:dyDescent="0.25">
      <c r="A51" s="55" t="s">
        <v>119</v>
      </c>
      <c r="B51" s="7">
        <v>20</v>
      </c>
      <c r="C51" s="35" t="s">
        <v>4</v>
      </c>
    </row>
    <row r="52" spans="1:3" s="25" customFormat="1" ht="15.75" x14ac:dyDescent="0.25">
      <c r="A52" s="55" t="s">
        <v>120</v>
      </c>
      <c r="B52" s="7">
        <v>60</v>
      </c>
      <c r="C52" s="35" t="s">
        <v>4</v>
      </c>
    </row>
    <row r="53" spans="1:3" s="25" customFormat="1" ht="15.75" x14ac:dyDescent="0.25">
      <c r="A53" s="55" t="s">
        <v>121</v>
      </c>
      <c r="B53" s="7">
        <v>45</v>
      </c>
      <c r="C53" s="35" t="s">
        <v>4</v>
      </c>
    </row>
    <row r="54" spans="1:3" s="25" customFormat="1" ht="15.75" x14ac:dyDescent="0.25">
      <c r="A54" s="55" t="s">
        <v>122</v>
      </c>
      <c r="B54" s="7">
        <v>250</v>
      </c>
      <c r="C54" s="35" t="s">
        <v>4</v>
      </c>
    </row>
    <row r="55" spans="1:3" s="25" customFormat="1" ht="15.75" x14ac:dyDescent="0.25">
      <c r="A55" s="55" t="s">
        <v>128</v>
      </c>
      <c r="B55" s="7">
        <v>200</v>
      </c>
      <c r="C55" s="35" t="s">
        <v>4</v>
      </c>
    </row>
    <row r="56" spans="1:3" s="25" customFormat="1" ht="15.75" x14ac:dyDescent="0.25">
      <c r="A56" s="55" t="s">
        <v>123</v>
      </c>
      <c r="B56" s="7">
        <v>140</v>
      </c>
      <c r="C56" s="35" t="s">
        <v>4</v>
      </c>
    </row>
    <row r="57" spans="1:3" s="25" customFormat="1" ht="15.75" x14ac:dyDescent="0.25">
      <c r="A57" s="55" t="s">
        <v>124</v>
      </c>
      <c r="B57" s="7">
        <v>340</v>
      </c>
      <c r="C57" s="35" t="s">
        <v>4</v>
      </c>
    </row>
    <row r="58" spans="1:3" s="25" customFormat="1" ht="15.75" x14ac:dyDescent="0.25">
      <c r="A58" s="55" t="s">
        <v>125</v>
      </c>
      <c r="B58" s="8">
        <v>55</v>
      </c>
      <c r="C58" s="35" t="s">
        <v>4</v>
      </c>
    </row>
    <row r="59" spans="1:3" s="25" customFormat="1" ht="15.75" x14ac:dyDescent="0.25">
      <c r="A59" s="55" t="s">
        <v>126</v>
      </c>
      <c r="B59" s="8">
        <v>50</v>
      </c>
      <c r="C59" s="35" t="s">
        <v>4</v>
      </c>
    </row>
    <row r="60" spans="1:3" s="25" customFormat="1" ht="15.75" x14ac:dyDescent="0.25">
      <c r="A60" s="55" t="s">
        <v>127</v>
      </c>
      <c r="B60" s="8">
        <v>20</v>
      </c>
      <c r="C60" s="35" t="s">
        <v>4</v>
      </c>
    </row>
    <row r="61" spans="1:3" s="25" customFormat="1" ht="15.75" x14ac:dyDescent="0.25">
      <c r="A61" s="9" t="s">
        <v>52</v>
      </c>
      <c r="B61" s="8">
        <f>SUM(B47:B60)</f>
        <v>2821</v>
      </c>
      <c r="C61" s="3"/>
    </row>
    <row r="62" spans="1:3" ht="18.75" x14ac:dyDescent="0.3">
      <c r="A62" s="2"/>
      <c r="B62" s="2"/>
      <c r="C62" s="4"/>
    </row>
    <row r="63" spans="1:3" s="25" customFormat="1" ht="15.75" x14ac:dyDescent="0.25">
      <c r="A63" s="36" t="s">
        <v>129</v>
      </c>
      <c r="B63" s="50">
        <f>B36+B45+B61</f>
        <v>8278</v>
      </c>
      <c r="C63" s="38"/>
    </row>
    <row r="64" spans="1:3" s="25" customFormat="1" ht="15.75" x14ac:dyDescent="0.25">
      <c r="A64" s="30" t="s">
        <v>165</v>
      </c>
      <c r="C64" s="23"/>
    </row>
    <row r="65" spans="1:1" x14ac:dyDescent="0.25">
      <c r="A65" t="s">
        <v>212</v>
      </c>
    </row>
  </sheetData>
  <pageMargins left="0.25" right="0.25" top="0.75" bottom="0.75" header="0.3" footer="0.3"/>
  <pageSetup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EACD-179C-4DD2-8606-9C7537660806}">
  <sheetPr>
    <tabColor rgb="FF92D050"/>
    <pageSetUpPr fitToPage="1"/>
  </sheetPr>
  <dimension ref="A1:C20"/>
  <sheetViews>
    <sheetView workbookViewId="0">
      <selection activeCell="I16" sqref="I16"/>
    </sheetView>
  </sheetViews>
  <sheetFormatPr defaultColWidth="11.42578125" defaultRowHeight="15" x14ac:dyDescent="0.25"/>
  <cols>
    <col min="1" max="1" width="59.57031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130</v>
      </c>
      <c r="B3" s="17"/>
      <c r="C3" s="17"/>
    </row>
    <row r="4" spans="1:3" s="25" customFormat="1" ht="15.75" x14ac:dyDescent="0.25">
      <c r="A4" s="25" t="s">
        <v>8</v>
      </c>
      <c r="B4" s="34"/>
      <c r="C4" s="34"/>
    </row>
    <row r="5" spans="1:3" ht="18.75" x14ac:dyDescent="0.3">
      <c r="A5" s="2" t="s">
        <v>2</v>
      </c>
      <c r="B5" s="2"/>
      <c r="C5" s="4" t="s">
        <v>201</v>
      </c>
    </row>
    <row r="6" spans="1:3" s="25" customFormat="1" ht="15.75" x14ac:dyDescent="0.25">
      <c r="A6" s="25" t="s">
        <v>0</v>
      </c>
      <c r="B6" s="7">
        <v>459</v>
      </c>
      <c r="C6" s="31" t="s">
        <v>3</v>
      </c>
    </row>
    <row r="7" spans="1:3" s="25" customFormat="1" ht="15.75" x14ac:dyDescent="0.25">
      <c r="A7" s="25" t="s">
        <v>1</v>
      </c>
      <c r="B7" s="7">
        <v>10</v>
      </c>
      <c r="C7" s="31" t="s">
        <v>3</v>
      </c>
    </row>
    <row r="8" spans="1:3" s="25" customFormat="1" ht="15.75" x14ac:dyDescent="0.25">
      <c r="A8" s="25" t="s">
        <v>6</v>
      </c>
      <c r="B8" s="7">
        <v>52</v>
      </c>
      <c r="C8" s="31" t="s">
        <v>3</v>
      </c>
    </row>
    <row r="9" spans="1:3" s="25" customFormat="1" ht="15.75" x14ac:dyDescent="0.25">
      <c r="A9" s="51" t="s">
        <v>203</v>
      </c>
      <c r="B9" s="7">
        <v>30</v>
      </c>
      <c r="C9" s="19" t="s">
        <v>4</v>
      </c>
    </row>
    <row r="10" spans="1:3" s="25" customFormat="1" ht="15.75" x14ac:dyDescent="0.25">
      <c r="A10" s="51" t="s">
        <v>131</v>
      </c>
      <c r="B10" s="7">
        <v>5</v>
      </c>
      <c r="C10" s="19" t="s">
        <v>4</v>
      </c>
    </row>
    <row r="11" spans="1:3" s="25" customFormat="1" ht="15.75" x14ac:dyDescent="0.25">
      <c r="A11" s="51" t="s">
        <v>98</v>
      </c>
      <c r="B11" s="7">
        <v>125</v>
      </c>
      <c r="C11" s="19" t="s">
        <v>4</v>
      </c>
    </row>
    <row r="12" spans="1:3" s="25" customFormat="1" ht="15.75" x14ac:dyDescent="0.25">
      <c r="A12" s="9" t="s">
        <v>50</v>
      </c>
      <c r="B12" s="8">
        <f>SUM(B6:B11)</f>
        <v>681</v>
      </c>
      <c r="C12" s="13"/>
    </row>
    <row r="13" spans="1:3" ht="18.75" x14ac:dyDescent="0.3">
      <c r="A13" s="2" t="s">
        <v>5</v>
      </c>
      <c r="B13" s="1"/>
      <c r="C13" s="4" t="s">
        <v>202</v>
      </c>
    </row>
    <row r="14" spans="1:3" s="25" customFormat="1" ht="15.75" x14ac:dyDescent="0.25">
      <c r="A14" s="3" t="s">
        <v>0</v>
      </c>
      <c r="B14" s="7">
        <v>459</v>
      </c>
      <c r="C14" s="35" t="s">
        <v>3</v>
      </c>
    </row>
    <row r="15" spans="1:3" s="25" customFormat="1" ht="15.75" x14ac:dyDescent="0.25">
      <c r="A15" s="3" t="s">
        <v>1</v>
      </c>
      <c r="B15" s="7">
        <v>10</v>
      </c>
      <c r="C15" s="15" t="s">
        <v>3</v>
      </c>
    </row>
    <row r="16" spans="1:3" s="25" customFormat="1" ht="15.75" x14ac:dyDescent="0.25">
      <c r="A16" s="3" t="s">
        <v>6</v>
      </c>
      <c r="B16" s="7">
        <v>52</v>
      </c>
      <c r="C16" s="15" t="s">
        <v>3</v>
      </c>
    </row>
    <row r="17" spans="1:3" s="25" customFormat="1" ht="15.75" x14ac:dyDescent="0.25">
      <c r="A17" s="9" t="s">
        <v>51</v>
      </c>
      <c r="B17" s="8">
        <f>SUM(B14:B16)</f>
        <v>521</v>
      </c>
      <c r="C17" s="3"/>
    </row>
    <row r="18" spans="1:3" ht="18.75" x14ac:dyDescent="0.3">
      <c r="A18" s="2"/>
      <c r="B18" s="2"/>
      <c r="C18" s="4"/>
    </row>
    <row r="19" spans="1:3" s="25" customFormat="1" ht="15.75" x14ac:dyDescent="0.25">
      <c r="A19" s="36" t="s">
        <v>132</v>
      </c>
      <c r="B19" s="50">
        <f>B17+B12</f>
        <v>1202</v>
      </c>
      <c r="C19" s="38"/>
    </row>
    <row r="20" spans="1:3" s="25" customFormat="1" ht="15.75" x14ac:dyDescent="0.25">
      <c r="A20" s="30" t="s">
        <v>165</v>
      </c>
      <c r="C20" s="23"/>
    </row>
  </sheetData>
  <pageMargins left="0.25" right="0.25"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B75CE-6E4A-4379-81E9-4A883B4495D0}">
  <sheetPr>
    <tabColor rgb="FF92D050"/>
    <pageSetUpPr fitToPage="1"/>
  </sheetPr>
  <dimension ref="A1:C42"/>
  <sheetViews>
    <sheetView topLeftCell="A3" workbookViewId="0">
      <selection activeCell="F23" sqref="F23"/>
    </sheetView>
  </sheetViews>
  <sheetFormatPr defaultColWidth="11.42578125" defaultRowHeight="15" x14ac:dyDescent="0.25"/>
  <cols>
    <col min="1" max="1" width="57.710937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133</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3" t="s">
        <v>134</v>
      </c>
      <c r="B9" s="7">
        <v>100</v>
      </c>
      <c r="C9" s="31" t="s">
        <v>3</v>
      </c>
    </row>
    <row r="10" spans="1:3" s="25" customFormat="1" ht="15.75" x14ac:dyDescent="0.25">
      <c r="A10" s="41" t="s">
        <v>204</v>
      </c>
      <c r="B10" s="7">
        <v>150</v>
      </c>
      <c r="C10" s="19" t="s">
        <v>4</v>
      </c>
    </row>
    <row r="11" spans="1:3" s="25" customFormat="1" ht="15.75" x14ac:dyDescent="0.25">
      <c r="A11" s="41" t="s">
        <v>205</v>
      </c>
      <c r="B11" s="7">
        <v>25</v>
      </c>
      <c r="C11" s="19" t="s">
        <v>4</v>
      </c>
    </row>
    <row r="12" spans="1:3" s="25" customFormat="1" ht="15.75" x14ac:dyDescent="0.25">
      <c r="A12" s="41" t="s">
        <v>206</v>
      </c>
      <c r="B12" s="7">
        <v>25</v>
      </c>
      <c r="C12" s="19" t="s">
        <v>4</v>
      </c>
    </row>
    <row r="13" spans="1:3" s="25" customFormat="1" ht="15.75" x14ac:dyDescent="0.25">
      <c r="A13" s="41" t="s">
        <v>207</v>
      </c>
      <c r="B13" s="7">
        <v>60</v>
      </c>
      <c r="C13" s="19" t="s">
        <v>4</v>
      </c>
    </row>
    <row r="14" spans="1:3" s="25" customFormat="1" ht="15.75" x14ac:dyDescent="0.25">
      <c r="A14" s="41" t="s">
        <v>136</v>
      </c>
      <c r="B14" s="7">
        <v>20</v>
      </c>
      <c r="C14" s="19" t="s">
        <v>4</v>
      </c>
    </row>
    <row r="15" spans="1:3" s="25" customFormat="1" ht="18" x14ac:dyDescent="0.25">
      <c r="A15" s="41" t="s">
        <v>227</v>
      </c>
      <c r="B15" s="7">
        <v>20</v>
      </c>
      <c r="C15" s="19" t="s">
        <v>4</v>
      </c>
    </row>
    <row r="16" spans="1:3" s="25" customFormat="1" ht="15.75" x14ac:dyDescent="0.25">
      <c r="A16" s="41" t="s">
        <v>137</v>
      </c>
      <c r="B16" s="7">
        <v>5</v>
      </c>
      <c r="C16" s="19" t="s">
        <v>4</v>
      </c>
    </row>
    <row r="17" spans="1:3" s="25" customFormat="1" ht="15.75" x14ac:dyDescent="0.25">
      <c r="A17" s="41" t="s">
        <v>138</v>
      </c>
      <c r="B17" s="7">
        <v>150</v>
      </c>
      <c r="C17" s="19" t="s">
        <v>4</v>
      </c>
    </row>
    <row r="18" spans="1:3" s="25" customFormat="1" ht="15.75" x14ac:dyDescent="0.25">
      <c r="A18" s="51" t="s">
        <v>35</v>
      </c>
      <c r="B18" s="7">
        <v>50</v>
      </c>
      <c r="C18" s="19" t="s">
        <v>4</v>
      </c>
    </row>
    <row r="19" spans="1:3" s="25" customFormat="1" ht="15.75" x14ac:dyDescent="0.25">
      <c r="A19" s="9" t="s">
        <v>50</v>
      </c>
      <c r="B19" s="8">
        <f>SUM(B6:B18)</f>
        <v>2146</v>
      </c>
      <c r="C19" s="13"/>
    </row>
    <row r="20" spans="1:3" ht="18.75" x14ac:dyDescent="0.3">
      <c r="A20" s="2" t="s">
        <v>5</v>
      </c>
      <c r="B20" s="1"/>
      <c r="C20" s="4" t="s">
        <v>24</v>
      </c>
    </row>
    <row r="21" spans="1:3" s="25" customFormat="1" ht="15.75" x14ac:dyDescent="0.25">
      <c r="A21" s="25" t="s">
        <v>0</v>
      </c>
      <c r="B21" s="7">
        <v>1446</v>
      </c>
      <c r="C21" s="31" t="s">
        <v>3</v>
      </c>
    </row>
    <row r="22" spans="1:3" s="25" customFormat="1" ht="15.75" x14ac:dyDescent="0.25">
      <c r="A22" s="25" t="s">
        <v>1</v>
      </c>
      <c r="B22" s="7">
        <v>10</v>
      </c>
      <c r="C22" s="31" t="s">
        <v>3</v>
      </c>
    </row>
    <row r="23" spans="1:3" s="25" customFormat="1" ht="15.75" x14ac:dyDescent="0.25">
      <c r="A23" s="25" t="s">
        <v>6</v>
      </c>
      <c r="B23" s="7">
        <v>85</v>
      </c>
      <c r="C23" s="31" t="s">
        <v>3</v>
      </c>
    </row>
    <row r="24" spans="1:3" s="25" customFormat="1" ht="15.75" x14ac:dyDescent="0.25">
      <c r="A24" s="3" t="s">
        <v>134</v>
      </c>
      <c r="B24" s="7">
        <v>100</v>
      </c>
      <c r="C24" s="31" t="s">
        <v>3</v>
      </c>
    </row>
    <row r="25" spans="1:3" s="25" customFormat="1" ht="15.75" x14ac:dyDescent="0.25">
      <c r="A25" s="41" t="s">
        <v>208</v>
      </c>
      <c r="B25" s="8">
        <v>130</v>
      </c>
      <c r="C25" s="19" t="s">
        <v>4</v>
      </c>
    </row>
    <row r="26" spans="1:3" s="25" customFormat="1" ht="15.75" x14ac:dyDescent="0.25">
      <c r="A26" s="9" t="s">
        <v>51</v>
      </c>
      <c r="B26" s="8">
        <f>SUM(B21:B25)</f>
        <v>1771</v>
      </c>
      <c r="C26" s="3"/>
    </row>
    <row r="27" spans="1:3" ht="18.75" x14ac:dyDescent="0.3">
      <c r="A27" s="2" t="s">
        <v>40</v>
      </c>
      <c r="B27" s="2"/>
      <c r="C27" s="4" t="s">
        <v>24</v>
      </c>
    </row>
    <row r="28" spans="1:3" s="25" customFormat="1" ht="15.75" x14ac:dyDescent="0.25">
      <c r="A28" s="25" t="s">
        <v>0</v>
      </c>
      <c r="B28" s="7">
        <v>1446</v>
      </c>
      <c r="C28" s="31" t="s">
        <v>3</v>
      </c>
    </row>
    <row r="29" spans="1:3" s="25" customFormat="1" ht="15.75" x14ac:dyDescent="0.25">
      <c r="A29" s="25" t="s">
        <v>1</v>
      </c>
      <c r="B29" s="7">
        <v>10</v>
      </c>
      <c r="C29" s="31" t="s">
        <v>3</v>
      </c>
    </row>
    <row r="30" spans="1:3" s="25" customFormat="1" ht="15.75" x14ac:dyDescent="0.25">
      <c r="A30" s="25" t="s">
        <v>6</v>
      </c>
      <c r="B30" s="7">
        <v>85</v>
      </c>
      <c r="C30" s="31" t="s">
        <v>3</v>
      </c>
    </row>
    <row r="31" spans="1:3" s="25" customFormat="1" ht="15.75" x14ac:dyDescent="0.25">
      <c r="A31" s="3" t="s">
        <v>134</v>
      </c>
      <c r="B31" s="7">
        <v>100</v>
      </c>
      <c r="C31" s="31" t="s">
        <v>3</v>
      </c>
    </row>
    <row r="32" spans="1:3" s="25" customFormat="1" ht="15.75" x14ac:dyDescent="0.25">
      <c r="A32" s="41" t="s">
        <v>209</v>
      </c>
      <c r="B32" s="8">
        <v>130</v>
      </c>
      <c r="C32" s="35" t="s">
        <v>4</v>
      </c>
    </row>
    <row r="33" spans="1:3" s="25" customFormat="1" ht="15.75" x14ac:dyDescent="0.25">
      <c r="A33" s="9" t="s">
        <v>52</v>
      </c>
      <c r="B33" s="8">
        <f>SUM(B28:B32)</f>
        <v>1771</v>
      </c>
      <c r="C33" s="3"/>
    </row>
    <row r="34" spans="1:3" ht="18.75" x14ac:dyDescent="0.3">
      <c r="A34" s="2" t="s">
        <v>41</v>
      </c>
      <c r="B34" s="2"/>
      <c r="C34" s="4" t="s">
        <v>24</v>
      </c>
    </row>
    <row r="35" spans="1:3" s="25" customFormat="1" ht="15.75" x14ac:dyDescent="0.25">
      <c r="A35" s="25" t="s">
        <v>0</v>
      </c>
      <c r="B35" s="7">
        <v>1446</v>
      </c>
      <c r="C35" s="31" t="s">
        <v>3</v>
      </c>
    </row>
    <row r="36" spans="1:3" s="25" customFormat="1" ht="15.75" x14ac:dyDescent="0.25">
      <c r="A36" s="25" t="s">
        <v>1</v>
      </c>
      <c r="B36" s="7">
        <v>10</v>
      </c>
      <c r="C36" s="31" t="s">
        <v>3</v>
      </c>
    </row>
    <row r="37" spans="1:3" s="25" customFormat="1" ht="15.75" x14ac:dyDescent="0.25">
      <c r="A37" s="25" t="s">
        <v>6</v>
      </c>
      <c r="B37" s="7">
        <v>85</v>
      </c>
      <c r="C37" s="31" t="s">
        <v>3</v>
      </c>
    </row>
    <row r="38" spans="1:3" s="25" customFormat="1" ht="15.75" x14ac:dyDescent="0.25">
      <c r="A38" s="3" t="s">
        <v>134</v>
      </c>
      <c r="B38" s="7">
        <v>100</v>
      </c>
      <c r="C38" s="31" t="s">
        <v>3</v>
      </c>
    </row>
    <row r="39" spans="1:3" s="25" customFormat="1" ht="15.75" x14ac:dyDescent="0.25">
      <c r="A39" s="9" t="s">
        <v>53</v>
      </c>
      <c r="B39" s="8">
        <f>SUM(B35:B38)</f>
        <v>1641</v>
      </c>
      <c r="C39" s="3"/>
    </row>
    <row r="40" spans="1:3" ht="18.75" x14ac:dyDescent="0.3">
      <c r="A40" s="2"/>
      <c r="B40" s="2"/>
      <c r="C40" s="4"/>
    </row>
    <row r="41" spans="1:3" s="25" customFormat="1" ht="15.75" x14ac:dyDescent="0.25">
      <c r="A41" s="36" t="s">
        <v>139</v>
      </c>
      <c r="B41" s="50">
        <f>B39+B33+B26+B19</f>
        <v>7329</v>
      </c>
      <c r="C41" s="38"/>
    </row>
    <row r="42" spans="1:3" s="25" customFormat="1" ht="15.75" x14ac:dyDescent="0.25">
      <c r="A42" s="30" t="s">
        <v>165</v>
      </c>
      <c r="C42" s="23"/>
    </row>
  </sheetData>
  <pageMargins left="0.25" right="0.25" top="0.75" bottom="0.75" header="0.3" footer="0.3"/>
  <pageSetup scale="9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27603-4586-4BC0-A8FB-180C6783CFF3}">
  <sheetPr>
    <tabColor rgb="FF92D050"/>
    <pageSetUpPr fitToPage="1"/>
  </sheetPr>
  <dimension ref="A1:C18"/>
  <sheetViews>
    <sheetView workbookViewId="0">
      <selection activeCell="A18" sqref="A18"/>
    </sheetView>
  </sheetViews>
  <sheetFormatPr defaultColWidth="11.42578125" defaultRowHeight="15" x14ac:dyDescent="0.25"/>
  <cols>
    <col min="1" max="1" width="79"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140</v>
      </c>
      <c r="B3" s="17"/>
      <c r="C3" s="17"/>
    </row>
    <row r="4" spans="1:3" s="25" customFormat="1" ht="15.75" x14ac:dyDescent="0.25">
      <c r="A4" s="25" t="s">
        <v>8</v>
      </c>
      <c r="B4" s="34"/>
      <c r="C4" s="34"/>
    </row>
    <row r="5" spans="1:3" ht="18.75" x14ac:dyDescent="0.3">
      <c r="A5" s="2" t="s">
        <v>2</v>
      </c>
      <c r="B5" s="2"/>
      <c r="C5" s="4" t="s">
        <v>141</v>
      </c>
    </row>
    <row r="6" spans="1:3" s="25" customFormat="1" ht="15.75" x14ac:dyDescent="0.25">
      <c r="A6" s="25" t="s">
        <v>0</v>
      </c>
      <c r="B6" s="7">
        <v>1293</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3" t="s">
        <v>142</v>
      </c>
      <c r="B9" s="7">
        <v>300</v>
      </c>
      <c r="C9" s="31" t="s">
        <v>3</v>
      </c>
    </row>
    <row r="10" spans="1:3" s="25" customFormat="1" ht="15.75" x14ac:dyDescent="0.25">
      <c r="A10" s="33" t="s">
        <v>143</v>
      </c>
      <c r="B10" s="7">
        <v>60</v>
      </c>
      <c r="C10" s="31" t="s">
        <v>3</v>
      </c>
    </row>
    <row r="11" spans="1:3" s="25" customFormat="1" ht="15.75" x14ac:dyDescent="0.25">
      <c r="A11" s="33" t="s">
        <v>144</v>
      </c>
      <c r="B11" s="7">
        <v>300</v>
      </c>
      <c r="C11" s="31" t="s">
        <v>3</v>
      </c>
    </row>
    <row r="12" spans="1:3" s="25" customFormat="1" ht="15.75" x14ac:dyDescent="0.25">
      <c r="A12" s="33" t="s">
        <v>145</v>
      </c>
      <c r="B12" s="7">
        <v>200</v>
      </c>
      <c r="C12" s="19" t="s">
        <v>4</v>
      </c>
    </row>
    <row r="13" spans="1:3" s="25" customFormat="1" ht="15.75" x14ac:dyDescent="0.25">
      <c r="A13" s="56" t="s">
        <v>146</v>
      </c>
      <c r="B13" s="7">
        <v>75</v>
      </c>
      <c r="C13" s="19" t="s">
        <v>4</v>
      </c>
    </row>
    <row r="14" spans="1:3" s="25" customFormat="1" ht="15.75" x14ac:dyDescent="0.25">
      <c r="A14" s="56" t="s">
        <v>147</v>
      </c>
      <c r="B14" s="7">
        <v>25</v>
      </c>
      <c r="C14" s="19" t="s">
        <v>4</v>
      </c>
    </row>
    <row r="15" spans="1:3" s="25" customFormat="1" ht="15.75" x14ac:dyDescent="0.25">
      <c r="A15" s="9" t="s">
        <v>50</v>
      </c>
      <c r="B15" s="8">
        <f>SUM(B6:B14)</f>
        <v>2348</v>
      </c>
      <c r="C15" s="13"/>
    </row>
    <row r="16" spans="1:3" ht="18.75" x14ac:dyDescent="0.3">
      <c r="A16" s="2"/>
      <c r="B16" s="2"/>
      <c r="C16" s="4"/>
    </row>
    <row r="17" spans="1:3" s="25" customFormat="1" ht="15.75" x14ac:dyDescent="0.25">
      <c r="A17" s="36" t="s">
        <v>148</v>
      </c>
      <c r="B17" s="50">
        <f>B15</f>
        <v>2348</v>
      </c>
      <c r="C17" s="38"/>
    </row>
    <row r="18" spans="1:3" s="25" customFormat="1" ht="15.75" x14ac:dyDescent="0.25">
      <c r="A18" s="30" t="s">
        <v>165</v>
      </c>
      <c r="C18" s="23"/>
    </row>
  </sheetData>
  <pageMargins left="0.25" right="0.25" top="0.75" bottom="0.75" header="0.3" footer="0.3"/>
  <pageSetup scale="9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0B21B-5074-44AD-B9E5-2E13E8C1AC1F}">
  <sheetPr>
    <tabColor rgb="FF92D050"/>
    <pageSetUpPr fitToPage="1"/>
  </sheetPr>
  <dimension ref="A1:C39"/>
  <sheetViews>
    <sheetView tabSelected="1" topLeftCell="A21" workbookViewId="0">
      <selection activeCell="F52" sqref="F52"/>
    </sheetView>
  </sheetViews>
  <sheetFormatPr defaultColWidth="11.42578125" defaultRowHeight="15" x14ac:dyDescent="0.25"/>
  <cols>
    <col min="1" max="1" width="72.8554687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149</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51" t="s">
        <v>161</v>
      </c>
      <c r="B9" s="7">
        <v>100</v>
      </c>
      <c r="C9" s="31" t="s">
        <v>3</v>
      </c>
    </row>
    <row r="10" spans="1:3" s="25" customFormat="1" ht="18" x14ac:dyDescent="0.25">
      <c r="A10" s="52" t="s">
        <v>210</v>
      </c>
      <c r="B10" s="7">
        <v>160</v>
      </c>
      <c r="C10" s="19" t="s">
        <v>4</v>
      </c>
    </row>
    <row r="11" spans="1:3" s="25" customFormat="1" ht="18" x14ac:dyDescent="0.25">
      <c r="A11" s="52" t="s">
        <v>211</v>
      </c>
      <c r="B11" s="7">
        <v>130</v>
      </c>
      <c r="C11" s="19" t="s">
        <v>4</v>
      </c>
    </row>
    <row r="12" spans="1:3" s="25" customFormat="1" ht="31.5" x14ac:dyDescent="0.25">
      <c r="A12" s="57" t="s">
        <v>150</v>
      </c>
      <c r="B12" s="7">
        <v>375</v>
      </c>
      <c r="C12" s="19" t="s">
        <v>4</v>
      </c>
    </row>
    <row r="13" spans="1:3" s="25" customFormat="1" ht="15.75" x14ac:dyDescent="0.25">
      <c r="A13" s="51" t="s">
        <v>151</v>
      </c>
      <c r="B13" s="7">
        <v>15</v>
      </c>
      <c r="C13" s="19" t="s">
        <v>4</v>
      </c>
    </row>
    <row r="14" spans="1:3" s="25" customFormat="1" ht="15.75" x14ac:dyDescent="0.25">
      <c r="A14" s="51" t="s">
        <v>152</v>
      </c>
      <c r="B14" s="7">
        <v>110</v>
      </c>
      <c r="C14" s="19" t="s">
        <v>4</v>
      </c>
    </row>
    <row r="15" spans="1:3" s="25" customFormat="1" ht="15.75" x14ac:dyDescent="0.25">
      <c r="A15" s="51" t="s">
        <v>153</v>
      </c>
      <c r="B15" s="7">
        <v>5</v>
      </c>
      <c r="C15" s="19" t="s">
        <v>4</v>
      </c>
    </row>
    <row r="16" spans="1:3" s="25" customFormat="1" ht="15.75" x14ac:dyDescent="0.25">
      <c r="A16" s="51" t="s">
        <v>154</v>
      </c>
      <c r="B16" s="7">
        <v>10</v>
      </c>
      <c r="C16" s="19" t="s">
        <v>4</v>
      </c>
    </row>
    <row r="17" spans="1:3" s="25" customFormat="1" ht="15.75" x14ac:dyDescent="0.25">
      <c r="A17" s="51" t="s">
        <v>155</v>
      </c>
      <c r="B17" s="7">
        <v>20</v>
      </c>
      <c r="C17" s="19" t="s">
        <v>4</v>
      </c>
    </row>
    <row r="18" spans="1:3" s="25" customFormat="1" ht="15.75" x14ac:dyDescent="0.25">
      <c r="A18" s="51" t="s">
        <v>156</v>
      </c>
      <c r="B18" s="7">
        <v>20</v>
      </c>
      <c r="C18" s="19" t="s">
        <v>4</v>
      </c>
    </row>
    <row r="19" spans="1:3" s="25" customFormat="1" ht="15.75" x14ac:dyDescent="0.25">
      <c r="A19" s="51" t="s">
        <v>157</v>
      </c>
      <c r="B19" s="7">
        <v>20</v>
      </c>
      <c r="C19" s="19" t="s">
        <v>4</v>
      </c>
    </row>
    <row r="20" spans="1:3" s="25" customFormat="1" ht="15.75" x14ac:dyDescent="0.25">
      <c r="A20" s="51" t="s">
        <v>158</v>
      </c>
      <c r="B20" s="7">
        <v>10</v>
      </c>
      <c r="C20" s="19" t="s">
        <v>4</v>
      </c>
    </row>
    <row r="21" spans="1:3" s="25" customFormat="1" ht="15.75" x14ac:dyDescent="0.25">
      <c r="A21" s="51" t="s">
        <v>159</v>
      </c>
      <c r="B21" s="7">
        <v>10</v>
      </c>
      <c r="C21" s="19" t="s">
        <v>4</v>
      </c>
    </row>
    <row r="22" spans="1:3" s="25" customFormat="1" ht="15.75" x14ac:dyDescent="0.25">
      <c r="A22" s="51" t="s">
        <v>160</v>
      </c>
      <c r="B22" s="7">
        <v>5</v>
      </c>
      <c r="C22" s="19" t="s">
        <v>4</v>
      </c>
    </row>
    <row r="23" spans="1:3" s="25" customFormat="1" ht="15.75" x14ac:dyDescent="0.25">
      <c r="A23" s="51" t="s">
        <v>35</v>
      </c>
      <c r="B23" s="8">
        <v>150</v>
      </c>
      <c r="C23" s="19" t="s">
        <v>4</v>
      </c>
    </row>
    <row r="24" spans="1:3" s="25" customFormat="1" ht="15.75" x14ac:dyDescent="0.25">
      <c r="A24" s="9" t="s">
        <v>50</v>
      </c>
      <c r="B24" s="8">
        <f>SUM(B6:B23)</f>
        <v>2681</v>
      </c>
      <c r="C24" s="13"/>
    </row>
    <row r="25" spans="1:3" ht="18.75" x14ac:dyDescent="0.3">
      <c r="A25" s="2" t="s">
        <v>5</v>
      </c>
      <c r="B25" s="1"/>
      <c r="C25" s="4" t="s">
        <v>24</v>
      </c>
    </row>
    <row r="26" spans="1:3" s="25" customFormat="1" ht="15.75" x14ac:dyDescent="0.25">
      <c r="A26" s="25" t="s">
        <v>0</v>
      </c>
      <c r="B26" s="7">
        <v>1446</v>
      </c>
      <c r="C26" s="31" t="s">
        <v>3</v>
      </c>
    </row>
    <row r="27" spans="1:3" s="25" customFormat="1" ht="15.75" x14ac:dyDescent="0.25">
      <c r="A27" s="25" t="s">
        <v>1</v>
      </c>
      <c r="B27" s="7">
        <v>10</v>
      </c>
      <c r="C27" s="31" t="s">
        <v>3</v>
      </c>
    </row>
    <row r="28" spans="1:3" s="25" customFormat="1" ht="15.75" x14ac:dyDescent="0.25">
      <c r="A28" s="25" t="s">
        <v>6</v>
      </c>
      <c r="B28" s="7">
        <v>85</v>
      </c>
      <c r="C28" s="31" t="s">
        <v>3</v>
      </c>
    </row>
    <row r="29" spans="1:3" s="25" customFormat="1" ht="15.75" x14ac:dyDescent="0.25">
      <c r="A29" s="51" t="s">
        <v>161</v>
      </c>
      <c r="B29" s="7">
        <v>100</v>
      </c>
      <c r="C29" s="31" t="s">
        <v>3</v>
      </c>
    </row>
    <row r="30" spans="1:3" s="25" customFormat="1" ht="15.75" x14ac:dyDescent="0.25">
      <c r="A30" s="9" t="s">
        <v>51</v>
      </c>
      <c r="B30" s="8">
        <f>SUM(B26:B29)</f>
        <v>1641</v>
      </c>
      <c r="C30" s="3"/>
    </row>
    <row r="31" spans="1:3" ht="18.75" x14ac:dyDescent="0.3">
      <c r="A31" s="2" t="s">
        <v>40</v>
      </c>
      <c r="B31" s="2"/>
      <c r="C31" s="4" t="s">
        <v>24</v>
      </c>
    </row>
    <row r="32" spans="1:3" s="25" customFormat="1" ht="15.75" x14ac:dyDescent="0.25">
      <c r="A32" s="25" t="s">
        <v>0</v>
      </c>
      <c r="B32" s="7">
        <v>1446</v>
      </c>
      <c r="C32" s="31" t="s">
        <v>3</v>
      </c>
    </row>
    <row r="33" spans="1:3" s="25" customFormat="1" ht="15.75" x14ac:dyDescent="0.25">
      <c r="A33" s="25" t="s">
        <v>1</v>
      </c>
      <c r="B33" s="7">
        <v>10</v>
      </c>
      <c r="C33" s="31" t="s">
        <v>3</v>
      </c>
    </row>
    <row r="34" spans="1:3" s="25" customFormat="1" ht="15.75" x14ac:dyDescent="0.25">
      <c r="A34" s="25" t="s">
        <v>6</v>
      </c>
      <c r="B34" s="7">
        <v>85</v>
      </c>
      <c r="C34" s="31" t="s">
        <v>3</v>
      </c>
    </row>
    <row r="35" spans="1:3" s="25" customFormat="1" ht="15.75" x14ac:dyDescent="0.25">
      <c r="A35" s="51" t="s">
        <v>161</v>
      </c>
      <c r="B35" s="7">
        <v>100</v>
      </c>
      <c r="C35" s="31" t="s">
        <v>3</v>
      </c>
    </row>
    <row r="36" spans="1:3" s="25" customFormat="1" ht="15.75" x14ac:dyDescent="0.25">
      <c r="A36" s="9" t="s">
        <v>52</v>
      </c>
      <c r="B36" s="8">
        <f>SUM(B32:B35)</f>
        <v>1641</v>
      </c>
      <c r="C36" s="3"/>
    </row>
    <row r="37" spans="1:3" ht="18.75" x14ac:dyDescent="0.3">
      <c r="A37" s="2"/>
      <c r="B37" s="2"/>
      <c r="C37" s="4"/>
    </row>
    <row r="38" spans="1:3" s="25" customFormat="1" ht="15.75" x14ac:dyDescent="0.25">
      <c r="A38" s="36" t="s">
        <v>21</v>
      </c>
      <c r="B38" s="50">
        <f>B36+B30+B24</f>
        <v>5963</v>
      </c>
      <c r="C38" s="38"/>
    </row>
    <row r="39" spans="1:3" s="25" customFormat="1" ht="15.75" x14ac:dyDescent="0.25">
      <c r="A39" s="30" t="s">
        <v>165</v>
      </c>
      <c r="C39" s="23"/>
    </row>
  </sheetData>
  <pageMargins left="0.25" right="0.25" top="0.75" bottom="0.75" header="0.3" footer="0.3"/>
  <pageSetup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B629-D1B5-4144-A823-58FD3E070AE4}">
  <sheetPr>
    <pageSetUpPr fitToPage="1"/>
  </sheetPr>
  <dimension ref="A1:C58"/>
  <sheetViews>
    <sheetView workbookViewId="0">
      <selection sqref="A1:XFD1048576"/>
    </sheetView>
  </sheetViews>
  <sheetFormatPr defaultColWidth="11.42578125" defaultRowHeight="15" x14ac:dyDescent="0.25"/>
  <cols>
    <col min="1" max="1" width="50.28515625" customWidth="1"/>
    <col min="2" max="2" width="13" customWidth="1"/>
    <col min="3" max="3" width="19.85546875" customWidth="1"/>
  </cols>
  <sheetData>
    <row r="1" spans="1:3" ht="100.5" customHeight="1" x14ac:dyDescent="0.5">
      <c r="A1" s="24"/>
      <c r="B1" s="12"/>
      <c r="C1" s="12"/>
    </row>
    <row r="2" spans="1:3" ht="26.25" x14ac:dyDescent="0.4">
      <c r="A2" s="16" t="s">
        <v>9</v>
      </c>
      <c r="B2" s="16"/>
      <c r="C2" s="16"/>
    </row>
    <row r="3" spans="1:3" ht="26.25" x14ac:dyDescent="0.4">
      <c r="A3" s="17" t="s">
        <v>162</v>
      </c>
      <c r="B3" s="17"/>
      <c r="C3" s="17"/>
    </row>
    <row r="4" spans="1:3" ht="26.25" x14ac:dyDescent="0.25">
      <c r="A4" t="s">
        <v>8</v>
      </c>
      <c r="B4" s="5"/>
      <c r="C4" s="5"/>
    </row>
    <row r="5" spans="1:3" ht="18.75" x14ac:dyDescent="0.3">
      <c r="A5" s="2" t="s">
        <v>2</v>
      </c>
      <c r="B5" s="2"/>
      <c r="C5" s="4" t="s">
        <v>22</v>
      </c>
    </row>
    <row r="6" spans="1:3" ht="15.75" x14ac:dyDescent="0.25">
      <c r="A6" s="6" t="s">
        <v>0</v>
      </c>
      <c r="B6" s="7">
        <v>0</v>
      </c>
      <c r="C6" s="18" t="s">
        <v>3</v>
      </c>
    </row>
    <row r="7" spans="1:3" ht="15.75" x14ac:dyDescent="0.25">
      <c r="A7" s="6" t="s">
        <v>1</v>
      </c>
      <c r="B7" s="7">
        <v>0</v>
      </c>
      <c r="C7" s="18" t="s">
        <v>3</v>
      </c>
    </row>
    <row r="8" spans="1:3" ht="15.75" x14ac:dyDescent="0.25">
      <c r="A8" s="6" t="s">
        <v>6</v>
      </c>
      <c r="B8" s="7">
        <v>0</v>
      </c>
      <c r="C8" s="18" t="s">
        <v>3</v>
      </c>
    </row>
    <row r="9" spans="1:3" ht="15.75" x14ac:dyDescent="0.25">
      <c r="A9" s="3"/>
      <c r="B9" s="7">
        <v>0</v>
      </c>
      <c r="C9" s="19" t="s">
        <v>4</v>
      </c>
    </row>
    <row r="10" spans="1:3" ht="15.75" x14ac:dyDescent="0.25">
      <c r="A10" s="3"/>
      <c r="B10" s="7">
        <v>0</v>
      </c>
      <c r="C10" s="19" t="s">
        <v>4</v>
      </c>
    </row>
    <row r="11" spans="1:3" ht="15.75" x14ac:dyDescent="0.25">
      <c r="A11" s="3"/>
      <c r="B11" s="7">
        <v>0</v>
      </c>
      <c r="C11" s="19" t="s">
        <v>4</v>
      </c>
    </row>
    <row r="12" spans="1:3" ht="15.75" x14ac:dyDescent="0.25">
      <c r="A12" s="3"/>
      <c r="B12" s="7">
        <v>0</v>
      </c>
      <c r="C12" s="19" t="s">
        <v>4</v>
      </c>
    </row>
    <row r="13" spans="1:3" ht="15.75" x14ac:dyDescent="0.25">
      <c r="A13" s="3"/>
      <c r="B13" s="7">
        <v>0</v>
      </c>
      <c r="C13" s="19" t="s">
        <v>4</v>
      </c>
    </row>
    <row r="14" spans="1:3" ht="15.75" x14ac:dyDescent="0.25">
      <c r="A14" s="3"/>
      <c r="B14" s="7">
        <v>0</v>
      </c>
      <c r="C14" s="19" t="s">
        <v>4</v>
      </c>
    </row>
    <row r="15" spans="1:3" ht="15.75" x14ac:dyDescent="0.25">
      <c r="A15" s="3"/>
      <c r="B15" s="7">
        <v>0</v>
      </c>
      <c r="C15" s="19" t="s">
        <v>4</v>
      </c>
    </row>
    <row r="16" spans="1:3" ht="15.75" x14ac:dyDescent="0.25">
      <c r="A16" s="3"/>
      <c r="B16" s="7">
        <v>0</v>
      </c>
      <c r="C16" s="19" t="s">
        <v>4</v>
      </c>
    </row>
    <row r="17" spans="1:3" ht="15.75" x14ac:dyDescent="0.25">
      <c r="A17" s="3"/>
      <c r="B17" s="7">
        <v>0</v>
      </c>
      <c r="C17" s="19" t="s">
        <v>4</v>
      </c>
    </row>
    <row r="18" spans="1:3" ht="15.75" x14ac:dyDescent="0.25">
      <c r="A18" s="9" t="s">
        <v>50</v>
      </c>
      <c r="B18" s="8">
        <f>SUM(B6:B17)</f>
        <v>0</v>
      </c>
      <c r="C18" s="13"/>
    </row>
    <row r="19" spans="1:3" ht="18.75" x14ac:dyDescent="0.3">
      <c r="A19" s="2" t="s">
        <v>5</v>
      </c>
      <c r="B19" s="1"/>
      <c r="C19" s="4" t="s">
        <v>22</v>
      </c>
    </row>
    <row r="20" spans="1:3" ht="15.75" x14ac:dyDescent="0.25">
      <c r="A20" s="3" t="s">
        <v>0</v>
      </c>
      <c r="B20" s="8">
        <v>0</v>
      </c>
      <c r="C20" s="14" t="s">
        <v>3</v>
      </c>
    </row>
    <row r="21" spans="1:3" ht="15.75" x14ac:dyDescent="0.25">
      <c r="A21" s="3" t="s">
        <v>1</v>
      </c>
      <c r="B21" s="8">
        <v>0</v>
      </c>
      <c r="C21" s="15" t="s">
        <v>3</v>
      </c>
    </row>
    <row r="22" spans="1:3" ht="15.75" x14ac:dyDescent="0.25">
      <c r="A22" s="3" t="s">
        <v>6</v>
      </c>
      <c r="B22" s="8">
        <v>0</v>
      </c>
      <c r="C22" s="15" t="s">
        <v>3</v>
      </c>
    </row>
    <row r="23" spans="1:3" ht="15.75" x14ac:dyDescent="0.25">
      <c r="A23" s="3"/>
      <c r="B23" s="8"/>
      <c r="C23" s="19" t="s">
        <v>4</v>
      </c>
    </row>
    <row r="24" spans="1:3" ht="15.75" x14ac:dyDescent="0.25">
      <c r="A24" s="3"/>
      <c r="B24" s="8"/>
      <c r="C24" s="19" t="s">
        <v>4</v>
      </c>
    </row>
    <row r="25" spans="1:3" ht="15.75" x14ac:dyDescent="0.25">
      <c r="A25" s="3"/>
      <c r="B25" s="8"/>
      <c r="C25" s="19" t="s">
        <v>4</v>
      </c>
    </row>
    <row r="26" spans="1:3" ht="15.75" x14ac:dyDescent="0.25">
      <c r="A26" s="9" t="s">
        <v>51</v>
      </c>
      <c r="B26" s="8">
        <f>SUM(B20:B22)</f>
        <v>0</v>
      </c>
      <c r="C26" s="3"/>
    </row>
    <row r="27" spans="1:3" ht="18.75" x14ac:dyDescent="0.3">
      <c r="A27" s="2" t="s">
        <v>56</v>
      </c>
      <c r="B27" s="2"/>
      <c r="C27" s="4" t="s">
        <v>22</v>
      </c>
    </row>
    <row r="28" spans="1:3" ht="15.75" x14ac:dyDescent="0.25">
      <c r="A28" s="3" t="s">
        <v>0</v>
      </c>
      <c r="B28" s="8">
        <v>0</v>
      </c>
      <c r="C28" s="14" t="s">
        <v>3</v>
      </c>
    </row>
    <row r="29" spans="1:3" ht="15.75" x14ac:dyDescent="0.25">
      <c r="A29" s="3" t="s">
        <v>1</v>
      </c>
      <c r="B29" s="8">
        <v>0</v>
      </c>
      <c r="C29" s="14" t="s">
        <v>3</v>
      </c>
    </row>
    <row r="30" spans="1:3" ht="15.75" x14ac:dyDescent="0.25">
      <c r="A30" s="3" t="s">
        <v>6</v>
      </c>
      <c r="B30" s="8">
        <v>0</v>
      </c>
      <c r="C30" s="14" t="s">
        <v>3</v>
      </c>
    </row>
    <row r="31" spans="1:3" ht="15.75" x14ac:dyDescent="0.25">
      <c r="A31" s="3"/>
      <c r="B31" s="8">
        <v>0</v>
      </c>
      <c r="C31" s="22" t="s">
        <v>4</v>
      </c>
    </row>
    <row r="32" spans="1:3" ht="15.75" x14ac:dyDescent="0.25">
      <c r="A32" s="3"/>
      <c r="B32" s="8">
        <v>0</v>
      </c>
      <c r="C32" s="22" t="s">
        <v>4</v>
      </c>
    </row>
    <row r="33" spans="1:3" ht="15.75" x14ac:dyDescent="0.25">
      <c r="A33" s="3"/>
      <c r="B33" s="8">
        <v>0</v>
      </c>
      <c r="C33" s="22" t="s">
        <v>4</v>
      </c>
    </row>
    <row r="34" spans="1:3" ht="15.75" x14ac:dyDescent="0.25">
      <c r="A34" s="3"/>
      <c r="B34" s="8">
        <v>0</v>
      </c>
      <c r="C34" s="22" t="s">
        <v>4</v>
      </c>
    </row>
    <row r="35" spans="1:3" ht="15.75" x14ac:dyDescent="0.25">
      <c r="A35" s="9" t="s">
        <v>52</v>
      </c>
      <c r="B35" s="8">
        <f>SUM(B28:B34)</f>
        <v>0</v>
      </c>
      <c r="C35" s="3"/>
    </row>
    <row r="36" spans="1:3" ht="18.75" x14ac:dyDescent="0.3">
      <c r="A36" s="2" t="s">
        <v>41</v>
      </c>
      <c r="B36" s="2"/>
      <c r="C36" s="4" t="s">
        <v>22</v>
      </c>
    </row>
    <row r="37" spans="1:3" ht="15.75" x14ac:dyDescent="0.25">
      <c r="A37" s="3" t="s">
        <v>0</v>
      </c>
      <c r="B37" s="8">
        <v>0</v>
      </c>
      <c r="C37" s="14" t="s">
        <v>3</v>
      </c>
    </row>
    <row r="38" spans="1:3" ht="15.75" x14ac:dyDescent="0.25">
      <c r="A38" s="3" t="s">
        <v>1</v>
      </c>
      <c r="B38" s="8">
        <v>0</v>
      </c>
      <c r="C38" s="14" t="s">
        <v>3</v>
      </c>
    </row>
    <row r="39" spans="1:3" ht="15.75" x14ac:dyDescent="0.25">
      <c r="A39" s="3" t="s">
        <v>6</v>
      </c>
      <c r="B39" s="8">
        <v>0</v>
      </c>
      <c r="C39" s="14" t="s">
        <v>3</v>
      </c>
    </row>
    <row r="40" spans="1:3" ht="15.75" x14ac:dyDescent="0.25">
      <c r="A40" s="3"/>
      <c r="B40" s="8">
        <v>0</v>
      </c>
      <c r="C40" s="15" t="s">
        <v>4</v>
      </c>
    </row>
    <row r="41" spans="1:3" ht="15.75" x14ac:dyDescent="0.25">
      <c r="A41" s="3"/>
      <c r="B41" s="8">
        <v>0</v>
      </c>
      <c r="C41" s="15" t="s">
        <v>4</v>
      </c>
    </row>
    <row r="42" spans="1:3" ht="15.75" x14ac:dyDescent="0.25">
      <c r="A42" s="3"/>
      <c r="B42" s="8">
        <v>0</v>
      </c>
      <c r="C42" s="15" t="s">
        <v>4</v>
      </c>
    </row>
    <row r="43" spans="1:3" ht="15.75" x14ac:dyDescent="0.25">
      <c r="A43" s="3"/>
      <c r="B43" s="8">
        <v>0</v>
      </c>
      <c r="C43" s="15" t="s">
        <v>4</v>
      </c>
    </row>
    <row r="44" spans="1:3" ht="15.75" x14ac:dyDescent="0.25">
      <c r="A44" s="9" t="s">
        <v>53</v>
      </c>
      <c r="B44" s="8">
        <f>SUM(B37:B43)</f>
        <v>0</v>
      </c>
      <c r="C44" s="3"/>
    </row>
    <row r="45" spans="1:3" ht="18.75" x14ac:dyDescent="0.3">
      <c r="A45" s="2" t="s">
        <v>86</v>
      </c>
      <c r="B45" s="2"/>
      <c r="C45" s="4" t="s">
        <v>22</v>
      </c>
    </row>
    <row r="46" spans="1:3" ht="15.75" x14ac:dyDescent="0.25">
      <c r="A46" s="3" t="s">
        <v>0</v>
      </c>
      <c r="B46" s="8">
        <v>0</v>
      </c>
      <c r="C46" s="14" t="s">
        <v>3</v>
      </c>
    </row>
    <row r="47" spans="1:3" ht="15.75" x14ac:dyDescent="0.25">
      <c r="A47" s="3" t="s">
        <v>1</v>
      </c>
      <c r="B47" s="8">
        <v>0</v>
      </c>
      <c r="C47" s="14" t="s">
        <v>3</v>
      </c>
    </row>
    <row r="48" spans="1:3" ht="15.75" x14ac:dyDescent="0.25">
      <c r="A48" s="3" t="s">
        <v>6</v>
      </c>
      <c r="B48" s="8">
        <v>0</v>
      </c>
      <c r="C48" s="14" t="s">
        <v>3</v>
      </c>
    </row>
    <row r="49" spans="1:3" ht="15.75" x14ac:dyDescent="0.25">
      <c r="A49" s="3"/>
      <c r="B49" s="8">
        <v>0</v>
      </c>
      <c r="C49" s="14" t="s">
        <v>4</v>
      </c>
    </row>
    <row r="50" spans="1:3" ht="15.75" x14ac:dyDescent="0.25">
      <c r="A50" s="3"/>
      <c r="B50" s="8">
        <v>0</v>
      </c>
      <c r="C50" s="14" t="s">
        <v>4</v>
      </c>
    </row>
    <row r="51" spans="1:3" ht="15.75" x14ac:dyDescent="0.25">
      <c r="A51" s="3"/>
      <c r="B51" s="8">
        <v>0</v>
      </c>
      <c r="C51" s="14" t="s">
        <v>4</v>
      </c>
    </row>
    <row r="52" spans="1:3" ht="15.75" x14ac:dyDescent="0.25">
      <c r="A52" s="3"/>
      <c r="B52" s="8">
        <v>0</v>
      </c>
      <c r="C52" s="14" t="s">
        <v>4</v>
      </c>
    </row>
    <row r="53" spans="1:3" ht="15.75" x14ac:dyDescent="0.25">
      <c r="A53" s="3"/>
      <c r="B53" s="8">
        <v>0</v>
      </c>
      <c r="C53" s="14" t="s">
        <v>4</v>
      </c>
    </row>
    <row r="54" spans="1:3" ht="15.75" x14ac:dyDescent="0.25">
      <c r="A54" s="3"/>
      <c r="B54" s="8">
        <v>0</v>
      </c>
      <c r="C54" s="14" t="s">
        <v>4</v>
      </c>
    </row>
    <row r="55" spans="1:3" ht="15.75" x14ac:dyDescent="0.25">
      <c r="A55" s="9" t="s">
        <v>55</v>
      </c>
      <c r="B55" s="8">
        <f>SUM(B46:B54)</f>
        <v>0</v>
      </c>
      <c r="C55" s="3"/>
    </row>
    <row r="56" spans="1:3" ht="18.75" x14ac:dyDescent="0.3">
      <c r="A56" s="2"/>
      <c r="B56" s="2"/>
      <c r="C56" s="4"/>
    </row>
    <row r="57" spans="1:3" ht="17.25" x14ac:dyDescent="0.3">
      <c r="A57" s="10" t="s">
        <v>163</v>
      </c>
      <c r="B57" s="11"/>
      <c r="C57" s="10"/>
    </row>
    <row r="58" spans="1:3" ht="15.75" x14ac:dyDescent="0.25">
      <c r="A58" s="30" t="s">
        <v>33</v>
      </c>
      <c r="C58" s="23"/>
    </row>
  </sheetData>
  <pageMargins left="0.25" right="0.25" top="0.75" bottom="0.75" header="0.3" footer="0.3"/>
  <pageSetup scale="67"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69D91-2E8C-49EA-B521-378F4D0E7348}">
  <sheetPr>
    <pageSetUpPr fitToPage="1"/>
  </sheetPr>
  <dimension ref="A1:C58"/>
  <sheetViews>
    <sheetView topLeftCell="A7" workbookViewId="0">
      <selection activeCell="G11" sqref="G11"/>
    </sheetView>
  </sheetViews>
  <sheetFormatPr defaultColWidth="11.42578125" defaultRowHeight="15" x14ac:dyDescent="0.25"/>
  <cols>
    <col min="1" max="1" width="50.28515625" customWidth="1"/>
    <col min="2" max="2" width="13" customWidth="1"/>
    <col min="3" max="3" width="19.85546875" customWidth="1"/>
  </cols>
  <sheetData>
    <row r="1" spans="1:3" ht="100.5" customHeight="1" x14ac:dyDescent="0.5">
      <c r="A1" s="24"/>
      <c r="B1" s="12"/>
      <c r="C1" s="12"/>
    </row>
    <row r="2" spans="1:3" ht="26.25" x14ac:dyDescent="0.4">
      <c r="A2" s="16" t="s">
        <v>9</v>
      </c>
      <c r="B2" s="16"/>
      <c r="C2" s="16"/>
    </row>
    <row r="3" spans="1:3" ht="26.25" x14ac:dyDescent="0.4">
      <c r="A3" s="17" t="s">
        <v>162</v>
      </c>
      <c r="B3" s="17"/>
      <c r="C3" s="17"/>
    </row>
    <row r="4" spans="1:3" ht="26.25" x14ac:dyDescent="0.25">
      <c r="A4" t="s">
        <v>8</v>
      </c>
      <c r="B4" s="5"/>
      <c r="C4" s="5"/>
    </row>
    <row r="5" spans="1:3" ht="18.75" x14ac:dyDescent="0.3">
      <c r="A5" s="2" t="s">
        <v>2</v>
      </c>
      <c r="B5" s="2"/>
      <c r="C5" s="4" t="s">
        <v>22</v>
      </c>
    </row>
    <row r="6" spans="1:3" ht="15.75" x14ac:dyDescent="0.25">
      <c r="A6" s="6" t="s">
        <v>0</v>
      </c>
      <c r="B6" s="7">
        <v>0</v>
      </c>
      <c r="C6" s="18" t="s">
        <v>3</v>
      </c>
    </row>
    <row r="7" spans="1:3" ht="15.75" x14ac:dyDescent="0.25">
      <c r="A7" s="6" t="s">
        <v>1</v>
      </c>
      <c r="B7" s="7">
        <v>0</v>
      </c>
      <c r="C7" s="18" t="s">
        <v>3</v>
      </c>
    </row>
    <row r="8" spans="1:3" ht="15.75" x14ac:dyDescent="0.25">
      <c r="A8" s="6" t="s">
        <v>6</v>
      </c>
      <c r="B8" s="7">
        <v>0</v>
      </c>
      <c r="C8" s="18" t="s">
        <v>3</v>
      </c>
    </row>
    <row r="9" spans="1:3" ht="15.75" x14ac:dyDescent="0.25">
      <c r="A9" s="3"/>
      <c r="B9" s="7">
        <v>0</v>
      </c>
      <c r="C9" s="19" t="s">
        <v>4</v>
      </c>
    </row>
    <row r="10" spans="1:3" ht="15.75" x14ac:dyDescent="0.25">
      <c r="A10" s="3"/>
      <c r="B10" s="7">
        <v>0</v>
      </c>
      <c r="C10" s="19" t="s">
        <v>4</v>
      </c>
    </row>
    <row r="11" spans="1:3" ht="15.75" x14ac:dyDescent="0.25">
      <c r="A11" s="3"/>
      <c r="B11" s="7">
        <v>0</v>
      </c>
      <c r="C11" s="19" t="s">
        <v>4</v>
      </c>
    </row>
    <row r="12" spans="1:3" ht="15.75" x14ac:dyDescent="0.25">
      <c r="A12" s="3"/>
      <c r="B12" s="7">
        <v>0</v>
      </c>
      <c r="C12" s="19" t="s">
        <v>4</v>
      </c>
    </row>
    <row r="13" spans="1:3" ht="15.75" x14ac:dyDescent="0.25">
      <c r="A13" s="3"/>
      <c r="B13" s="7">
        <v>0</v>
      </c>
      <c r="C13" s="19" t="s">
        <v>4</v>
      </c>
    </row>
    <row r="14" spans="1:3" ht="15.75" x14ac:dyDescent="0.25">
      <c r="A14" s="3"/>
      <c r="B14" s="7">
        <v>0</v>
      </c>
      <c r="C14" s="19" t="s">
        <v>4</v>
      </c>
    </row>
    <row r="15" spans="1:3" ht="15.75" x14ac:dyDescent="0.25">
      <c r="A15" s="3"/>
      <c r="B15" s="7">
        <v>0</v>
      </c>
      <c r="C15" s="19" t="s">
        <v>4</v>
      </c>
    </row>
    <row r="16" spans="1:3" ht="15.75" x14ac:dyDescent="0.25">
      <c r="A16" s="3"/>
      <c r="B16" s="7">
        <v>0</v>
      </c>
      <c r="C16" s="19" t="s">
        <v>4</v>
      </c>
    </row>
    <row r="17" spans="1:3" ht="15.75" x14ac:dyDescent="0.25">
      <c r="A17" s="3"/>
      <c r="B17" s="7">
        <v>0</v>
      </c>
      <c r="C17" s="19" t="s">
        <v>4</v>
      </c>
    </row>
    <row r="18" spans="1:3" ht="15.75" x14ac:dyDescent="0.25">
      <c r="A18" s="9" t="s">
        <v>50</v>
      </c>
      <c r="B18" s="8">
        <f>SUM(B6:B17)</f>
        <v>0</v>
      </c>
      <c r="C18" s="13"/>
    </row>
    <row r="19" spans="1:3" ht="18.75" x14ac:dyDescent="0.3">
      <c r="A19" s="2" t="s">
        <v>5</v>
      </c>
      <c r="B19" s="1"/>
      <c r="C19" s="4" t="s">
        <v>22</v>
      </c>
    </row>
    <row r="20" spans="1:3" ht="15.75" x14ac:dyDescent="0.25">
      <c r="A20" s="3" t="s">
        <v>0</v>
      </c>
      <c r="B20" s="8">
        <v>0</v>
      </c>
      <c r="C20" s="14" t="s">
        <v>3</v>
      </c>
    </row>
    <row r="21" spans="1:3" ht="15.75" x14ac:dyDescent="0.25">
      <c r="A21" s="3" t="s">
        <v>1</v>
      </c>
      <c r="B21" s="8">
        <v>0</v>
      </c>
      <c r="C21" s="15" t="s">
        <v>3</v>
      </c>
    </row>
    <row r="22" spans="1:3" ht="15.75" x14ac:dyDescent="0.25">
      <c r="A22" s="3" t="s">
        <v>6</v>
      </c>
      <c r="B22" s="8">
        <v>0</v>
      </c>
      <c r="C22" s="15" t="s">
        <v>3</v>
      </c>
    </row>
    <row r="23" spans="1:3" ht="15.75" x14ac:dyDescent="0.25">
      <c r="A23" s="3"/>
      <c r="B23" s="8"/>
      <c r="C23" s="19" t="s">
        <v>4</v>
      </c>
    </row>
    <row r="24" spans="1:3" ht="15.75" x14ac:dyDescent="0.25">
      <c r="A24" s="3"/>
      <c r="B24" s="8"/>
      <c r="C24" s="19" t="s">
        <v>4</v>
      </c>
    </row>
    <row r="25" spans="1:3" ht="15.75" x14ac:dyDescent="0.25">
      <c r="A25" s="3"/>
      <c r="B25" s="8"/>
      <c r="C25" s="19" t="s">
        <v>4</v>
      </c>
    </row>
    <row r="26" spans="1:3" ht="15.75" x14ac:dyDescent="0.25">
      <c r="A26" s="9" t="s">
        <v>51</v>
      </c>
      <c r="B26" s="8">
        <f>SUM(B20:B22)</f>
        <v>0</v>
      </c>
      <c r="C26" s="3"/>
    </row>
    <row r="27" spans="1:3" ht="18.75" x14ac:dyDescent="0.3">
      <c r="A27" s="2" t="s">
        <v>56</v>
      </c>
      <c r="B27" s="2"/>
      <c r="C27" s="4" t="s">
        <v>22</v>
      </c>
    </row>
    <row r="28" spans="1:3" ht="15.75" x14ac:dyDescent="0.25">
      <c r="A28" s="3" t="s">
        <v>0</v>
      </c>
      <c r="B28" s="8">
        <v>0</v>
      </c>
      <c r="C28" s="14" t="s">
        <v>3</v>
      </c>
    </row>
    <row r="29" spans="1:3" ht="15.75" x14ac:dyDescent="0.25">
      <c r="A29" s="3" t="s">
        <v>1</v>
      </c>
      <c r="B29" s="8">
        <v>0</v>
      </c>
      <c r="C29" s="14" t="s">
        <v>3</v>
      </c>
    </row>
    <row r="30" spans="1:3" ht="15.75" x14ac:dyDescent="0.25">
      <c r="A30" s="3" t="s">
        <v>6</v>
      </c>
      <c r="B30" s="8">
        <v>0</v>
      </c>
      <c r="C30" s="14" t="s">
        <v>3</v>
      </c>
    </row>
    <row r="31" spans="1:3" ht="15.75" x14ac:dyDescent="0.25">
      <c r="A31" s="3"/>
      <c r="B31" s="8">
        <v>0</v>
      </c>
      <c r="C31" s="22" t="s">
        <v>4</v>
      </c>
    </row>
    <row r="32" spans="1:3" ht="15.75" x14ac:dyDescent="0.25">
      <c r="A32" s="3"/>
      <c r="B32" s="8">
        <v>0</v>
      </c>
      <c r="C32" s="22" t="s">
        <v>4</v>
      </c>
    </row>
    <row r="33" spans="1:3" ht="15.75" x14ac:dyDescent="0.25">
      <c r="A33" s="3"/>
      <c r="B33" s="8">
        <v>0</v>
      </c>
      <c r="C33" s="22" t="s">
        <v>4</v>
      </c>
    </row>
    <row r="34" spans="1:3" ht="15.75" x14ac:dyDescent="0.25">
      <c r="A34" s="3"/>
      <c r="B34" s="8">
        <v>0</v>
      </c>
      <c r="C34" s="22" t="s">
        <v>4</v>
      </c>
    </row>
    <row r="35" spans="1:3" ht="15.75" x14ac:dyDescent="0.25">
      <c r="A35" s="9" t="s">
        <v>52</v>
      </c>
      <c r="B35" s="8">
        <f>SUM(B28:B34)</f>
        <v>0</v>
      </c>
      <c r="C35" s="3"/>
    </row>
    <row r="36" spans="1:3" ht="18.75" x14ac:dyDescent="0.3">
      <c r="A36" s="2" t="s">
        <v>41</v>
      </c>
      <c r="B36" s="2"/>
      <c r="C36" s="4" t="s">
        <v>22</v>
      </c>
    </row>
    <row r="37" spans="1:3" ht="15.75" x14ac:dyDescent="0.25">
      <c r="A37" s="3" t="s">
        <v>0</v>
      </c>
      <c r="B37" s="8">
        <v>0</v>
      </c>
      <c r="C37" s="14" t="s">
        <v>3</v>
      </c>
    </row>
    <row r="38" spans="1:3" ht="15.75" x14ac:dyDescent="0.25">
      <c r="A38" s="3" t="s">
        <v>1</v>
      </c>
      <c r="B38" s="8">
        <v>0</v>
      </c>
      <c r="C38" s="14" t="s">
        <v>3</v>
      </c>
    </row>
    <row r="39" spans="1:3" ht="15.75" x14ac:dyDescent="0.25">
      <c r="A39" s="3" t="s">
        <v>6</v>
      </c>
      <c r="B39" s="8">
        <v>0</v>
      </c>
      <c r="C39" s="14" t="s">
        <v>3</v>
      </c>
    </row>
    <row r="40" spans="1:3" ht="15.75" x14ac:dyDescent="0.25">
      <c r="A40" s="3"/>
      <c r="B40" s="8">
        <v>0</v>
      </c>
      <c r="C40" s="15" t="s">
        <v>4</v>
      </c>
    </row>
    <row r="41" spans="1:3" ht="15.75" x14ac:dyDescent="0.25">
      <c r="A41" s="3"/>
      <c r="B41" s="8">
        <v>0</v>
      </c>
      <c r="C41" s="15" t="s">
        <v>4</v>
      </c>
    </row>
    <row r="42" spans="1:3" ht="15.75" x14ac:dyDescent="0.25">
      <c r="A42" s="3"/>
      <c r="B42" s="8">
        <v>0</v>
      </c>
      <c r="C42" s="15" t="s">
        <v>4</v>
      </c>
    </row>
    <row r="43" spans="1:3" ht="15.75" x14ac:dyDescent="0.25">
      <c r="A43" s="3"/>
      <c r="B43" s="8">
        <v>0</v>
      </c>
      <c r="C43" s="15" t="s">
        <v>4</v>
      </c>
    </row>
    <row r="44" spans="1:3" ht="15.75" x14ac:dyDescent="0.25">
      <c r="A44" s="9" t="s">
        <v>53</v>
      </c>
      <c r="B44" s="8">
        <f>SUM(B37:B43)</f>
        <v>0</v>
      </c>
      <c r="C44" s="3"/>
    </row>
    <row r="45" spans="1:3" ht="18.75" x14ac:dyDescent="0.3">
      <c r="A45" s="2" t="s">
        <v>86</v>
      </c>
      <c r="B45" s="2"/>
      <c r="C45" s="4" t="s">
        <v>22</v>
      </c>
    </row>
    <row r="46" spans="1:3" ht="15.75" x14ac:dyDescent="0.25">
      <c r="A46" s="3" t="s">
        <v>0</v>
      </c>
      <c r="B46" s="8">
        <v>0</v>
      </c>
      <c r="C46" s="14" t="s">
        <v>3</v>
      </c>
    </row>
    <row r="47" spans="1:3" ht="15.75" x14ac:dyDescent="0.25">
      <c r="A47" s="3" t="s">
        <v>1</v>
      </c>
      <c r="B47" s="8">
        <v>0</v>
      </c>
      <c r="C47" s="14" t="s">
        <v>3</v>
      </c>
    </row>
    <row r="48" spans="1:3" ht="15.75" x14ac:dyDescent="0.25">
      <c r="A48" s="3" t="s">
        <v>6</v>
      </c>
      <c r="B48" s="8">
        <v>0</v>
      </c>
      <c r="C48" s="14" t="s">
        <v>3</v>
      </c>
    </row>
    <row r="49" spans="1:3" ht="15.75" x14ac:dyDescent="0.25">
      <c r="A49" s="3"/>
      <c r="B49" s="8">
        <v>0</v>
      </c>
      <c r="C49" s="14" t="s">
        <v>4</v>
      </c>
    </row>
    <row r="50" spans="1:3" ht="15.75" x14ac:dyDescent="0.25">
      <c r="A50" s="3"/>
      <c r="B50" s="8">
        <v>0</v>
      </c>
      <c r="C50" s="14" t="s">
        <v>4</v>
      </c>
    </row>
    <row r="51" spans="1:3" ht="15.75" x14ac:dyDescent="0.25">
      <c r="A51" s="3"/>
      <c r="B51" s="8">
        <v>0</v>
      </c>
      <c r="C51" s="14" t="s">
        <v>4</v>
      </c>
    </row>
    <row r="52" spans="1:3" ht="15.75" x14ac:dyDescent="0.25">
      <c r="A52" s="3"/>
      <c r="B52" s="8">
        <v>0</v>
      </c>
      <c r="C52" s="14" t="s">
        <v>4</v>
      </c>
    </row>
    <row r="53" spans="1:3" ht="15.75" x14ac:dyDescent="0.25">
      <c r="A53" s="3"/>
      <c r="B53" s="8">
        <v>0</v>
      </c>
      <c r="C53" s="14" t="s">
        <v>4</v>
      </c>
    </row>
    <row r="54" spans="1:3" ht="15.75" x14ac:dyDescent="0.25">
      <c r="A54" s="3"/>
      <c r="B54" s="8">
        <v>0</v>
      </c>
      <c r="C54" s="14" t="s">
        <v>4</v>
      </c>
    </row>
    <row r="55" spans="1:3" ht="15.75" x14ac:dyDescent="0.25">
      <c r="A55" s="9" t="s">
        <v>55</v>
      </c>
      <c r="B55" s="8">
        <f>SUM(B46:B54)</f>
        <v>0</v>
      </c>
      <c r="C55" s="3"/>
    </row>
    <row r="56" spans="1:3" ht="18.75" x14ac:dyDescent="0.3">
      <c r="A56" s="2"/>
      <c r="B56" s="2"/>
      <c r="C56" s="4"/>
    </row>
    <row r="57" spans="1:3" ht="17.25" x14ac:dyDescent="0.3">
      <c r="A57" s="10" t="s">
        <v>163</v>
      </c>
      <c r="B57" s="11"/>
      <c r="C57" s="10"/>
    </row>
    <row r="58" spans="1:3" ht="15.75" x14ac:dyDescent="0.25">
      <c r="A58" s="30" t="s">
        <v>33</v>
      </c>
      <c r="C58" s="23"/>
    </row>
  </sheetData>
  <pageMargins left="0.25" right="0.25" top="0.75" bottom="0.75" header="0.3" footer="0.3"/>
  <pageSetup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0D6CD-0168-EE4E-B7F7-B1C5C535DC5A}">
  <sheetPr>
    <tabColor rgb="FFFFFF00"/>
    <pageSetUpPr fitToPage="1"/>
  </sheetPr>
  <dimension ref="A1:D26"/>
  <sheetViews>
    <sheetView workbookViewId="0">
      <selection activeCell="B41" sqref="B41"/>
    </sheetView>
  </sheetViews>
  <sheetFormatPr defaultColWidth="11.42578125" defaultRowHeight="15" x14ac:dyDescent="0.25"/>
  <cols>
    <col min="1" max="1" width="61.1406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23</v>
      </c>
      <c r="B3" s="17"/>
      <c r="C3" s="17"/>
    </row>
    <row r="4" spans="1:3" ht="26.25" x14ac:dyDescent="0.25">
      <c r="A4" s="20"/>
      <c r="B4" s="21"/>
      <c r="C4" s="21"/>
    </row>
    <row r="5" spans="1:3" s="25" customFormat="1" ht="15.75" x14ac:dyDescent="0.25">
      <c r="A5" s="25" t="s">
        <v>8</v>
      </c>
      <c r="B5" s="34"/>
      <c r="C5" s="34"/>
    </row>
    <row r="6" spans="1:3" s="44" customFormat="1" ht="18.75" x14ac:dyDescent="0.3">
      <c r="A6" s="2" t="s">
        <v>2</v>
      </c>
      <c r="B6" s="2"/>
      <c r="C6" s="4" t="s">
        <v>24</v>
      </c>
    </row>
    <row r="7" spans="1:3" s="25" customFormat="1" ht="15.75" x14ac:dyDescent="0.25">
      <c r="A7" s="25" t="s">
        <v>0</v>
      </c>
      <c r="B7" s="7">
        <v>1446</v>
      </c>
      <c r="C7" s="31" t="s">
        <v>3</v>
      </c>
    </row>
    <row r="8" spans="1:3" s="25" customFormat="1" ht="15.75" x14ac:dyDescent="0.25">
      <c r="A8" s="25" t="s">
        <v>1</v>
      </c>
      <c r="B8" s="7">
        <v>10</v>
      </c>
      <c r="C8" s="31" t="s">
        <v>3</v>
      </c>
    </row>
    <row r="9" spans="1:3" s="25" customFormat="1" ht="15.75" x14ac:dyDescent="0.25">
      <c r="A9" s="25" t="s">
        <v>6</v>
      </c>
      <c r="B9" s="7">
        <v>85</v>
      </c>
      <c r="C9" s="31" t="s">
        <v>3</v>
      </c>
    </row>
    <row r="10" spans="1:3" s="25" customFormat="1" ht="15.75" x14ac:dyDescent="0.25">
      <c r="A10" s="40" t="s">
        <v>25</v>
      </c>
      <c r="B10" s="7">
        <v>105</v>
      </c>
      <c r="C10" s="19" t="s">
        <v>4</v>
      </c>
    </row>
    <row r="11" spans="1:3" s="25" customFormat="1" ht="15.75" x14ac:dyDescent="0.25">
      <c r="A11" s="41" t="s">
        <v>26</v>
      </c>
      <c r="B11" s="7">
        <v>111</v>
      </c>
      <c r="C11" s="19" t="s">
        <v>4</v>
      </c>
    </row>
    <row r="12" spans="1:3" s="25" customFormat="1" ht="15.75" x14ac:dyDescent="0.25">
      <c r="A12" s="41" t="s">
        <v>27</v>
      </c>
      <c r="B12" s="7">
        <v>125</v>
      </c>
      <c r="C12" s="19" t="s">
        <v>4</v>
      </c>
    </row>
    <row r="13" spans="1:3" s="25" customFormat="1" ht="15.75" x14ac:dyDescent="0.25">
      <c r="A13" s="41" t="s">
        <v>28</v>
      </c>
      <c r="B13" s="7">
        <v>25</v>
      </c>
      <c r="C13" s="19" t="s">
        <v>4</v>
      </c>
    </row>
    <row r="14" spans="1:3" s="25" customFormat="1" ht="15.75" x14ac:dyDescent="0.25">
      <c r="A14" s="41" t="s">
        <v>29</v>
      </c>
      <c r="B14" s="7">
        <v>5</v>
      </c>
      <c r="C14" s="19" t="s">
        <v>4</v>
      </c>
    </row>
    <row r="15" spans="1:3" s="25" customFormat="1" ht="15.75" x14ac:dyDescent="0.25">
      <c r="A15" s="9" t="s">
        <v>47</v>
      </c>
      <c r="B15" s="8">
        <f>SUM(B7:B14)</f>
        <v>1912</v>
      </c>
      <c r="C15" s="13"/>
    </row>
    <row r="16" spans="1:3" s="44" customFormat="1" ht="18.75" x14ac:dyDescent="0.3">
      <c r="A16" s="2" t="s">
        <v>5</v>
      </c>
      <c r="B16" s="45"/>
      <c r="C16" s="4" t="s">
        <v>39</v>
      </c>
    </row>
    <row r="17" spans="1:4" s="25" customFormat="1" ht="15.75" x14ac:dyDescent="0.25">
      <c r="A17" s="3" t="s">
        <v>0</v>
      </c>
      <c r="B17" s="8">
        <v>800</v>
      </c>
      <c r="C17" s="35" t="s">
        <v>3</v>
      </c>
    </row>
    <row r="18" spans="1:4" s="25" customFormat="1" ht="15.75" x14ac:dyDescent="0.25">
      <c r="A18" s="3" t="s">
        <v>1</v>
      </c>
      <c r="B18" s="8">
        <v>10</v>
      </c>
      <c r="C18" s="15" t="s">
        <v>3</v>
      </c>
    </row>
    <row r="19" spans="1:4" s="25" customFormat="1" ht="15.75" x14ac:dyDescent="0.25">
      <c r="A19" s="3" t="s">
        <v>6</v>
      </c>
      <c r="B19" s="8">
        <v>85</v>
      </c>
      <c r="C19" s="15" t="s">
        <v>3</v>
      </c>
    </row>
    <row r="20" spans="1:4" s="25" customFormat="1" ht="15.75" x14ac:dyDescent="0.25">
      <c r="A20" s="41" t="s">
        <v>26</v>
      </c>
      <c r="B20" s="8">
        <v>111</v>
      </c>
      <c r="C20" s="35" t="s">
        <v>4</v>
      </c>
    </row>
    <row r="21" spans="1:4" s="25" customFormat="1" ht="15.75" x14ac:dyDescent="0.25">
      <c r="A21" s="41" t="s">
        <v>30</v>
      </c>
      <c r="B21" s="8">
        <v>70</v>
      </c>
      <c r="C21" s="35" t="s">
        <v>4</v>
      </c>
    </row>
    <row r="22" spans="1:4" s="25" customFormat="1" ht="15.75" x14ac:dyDescent="0.25">
      <c r="A22" s="41" t="s">
        <v>31</v>
      </c>
      <c r="B22" s="8">
        <v>100</v>
      </c>
      <c r="C22" s="35" t="s">
        <v>4</v>
      </c>
    </row>
    <row r="23" spans="1:4" s="25" customFormat="1" ht="15.75" x14ac:dyDescent="0.25">
      <c r="A23" s="9" t="s">
        <v>48</v>
      </c>
      <c r="B23" s="8">
        <f>SUM(B17:B22)</f>
        <v>1176</v>
      </c>
      <c r="C23" s="3"/>
    </row>
    <row r="24" spans="1:4" x14ac:dyDescent="0.25">
      <c r="A24" s="42"/>
      <c r="B24" s="42"/>
      <c r="C24" s="43"/>
    </row>
    <row r="25" spans="1:4" s="25" customFormat="1" ht="15.75" x14ac:dyDescent="0.25">
      <c r="A25" s="36" t="s">
        <v>32</v>
      </c>
      <c r="B25" s="37">
        <f>B15+B23</f>
        <v>3088</v>
      </c>
      <c r="C25" s="38"/>
    </row>
    <row r="26" spans="1:4" s="25" customFormat="1" ht="15.75" x14ac:dyDescent="0.25">
      <c r="A26" s="30" t="s">
        <v>33</v>
      </c>
      <c r="C26" s="23"/>
      <c r="D26" s="39"/>
    </row>
  </sheetData>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C33"/>
  <sheetViews>
    <sheetView zoomScaleNormal="100" workbookViewId="0">
      <selection activeCell="A9" sqref="A9"/>
    </sheetView>
  </sheetViews>
  <sheetFormatPr defaultColWidth="12.7109375" defaultRowHeight="24.95" customHeight="1" x14ac:dyDescent="0.25"/>
  <cols>
    <col min="1" max="1" width="72.7109375" customWidth="1"/>
    <col min="2" max="2" width="13" customWidth="1"/>
    <col min="3" max="3" width="19.85546875" customWidth="1"/>
    <col min="4" max="4" width="25.140625" customWidth="1"/>
  </cols>
  <sheetData>
    <row r="1" spans="1:3" ht="100.5" customHeight="1" x14ac:dyDescent="0.5">
      <c r="A1" s="24"/>
      <c r="B1" s="12"/>
      <c r="C1" s="12"/>
    </row>
    <row r="2" spans="1:3" ht="26.25" x14ac:dyDescent="0.4">
      <c r="A2" s="16" t="s">
        <v>167</v>
      </c>
      <c r="B2" s="16"/>
      <c r="C2" s="16"/>
    </row>
    <row r="3" spans="1:3" ht="26.25" x14ac:dyDescent="0.4">
      <c r="A3" s="17" t="s">
        <v>34</v>
      </c>
      <c r="B3" s="17"/>
      <c r="C3" s="17"/>
    </row>
    <row r="4" spans="1:3" s="25" customFormat="1" ht="23.25" customHeight="1" x14ac:dyDescent="0.25">
      <c r="A4" s="25" t="s">
        <v>8</v>
      </c>
      <c r="B4" s="34"/>
      <c r="C4" s="34"/>
    </row>
    <row r="5" spans="1:3" s="44" customFormat="1" ht="18.95" customHeight="1" x14ac:dyDescent="0.3">
      <c r="A5" s="2" t="s">
        <v>2</v>
      </c>
      <c r="B5" s="2"/>
      <c r="C5" s="4" t="s">
        <v>24</v>
      </c>
    </row>
    <row r="6" spans="1:3" s="25" customFormat="1" ht="15" customHeight="1" x14ac:dyDescent="0.25">
      <c r="A6" s="25" t="s">
        <v>0</v>
      </c>
      <c r="B6" s="7">
        <v>1446</v>
      </c>
      <c r="C6" s="31" t="s">
        <v>3</v>
      </c>
    </row>
    <row r="7" spans="1:3" s="25" customFormat="1" ht="15" customHeight="1" x14ac:dyDescent="0.25">
      <c r="A7" s="25" t="s">
        <v>1</v>
      </c>
      <c r="B7" s="7">
        <v>10</v>
      </c>
      <c r="C7" s="31" t="s">
        <v>3</v>
      </c>
    </row>
    <row r="8" spans="1:3" s="25" customFormat="1" ht="15" customHeight="1" x14ac:dyDescent="0.25">
      <c r="A8" s="25" t="s">
        <v>6</v>
      </c>
      <c r="B8" s="7">
        <v>85</v>
      </c>
      <c r="C8" s="31" t="s">
        <v>3</v>
      </c>
    </row>
    <row r="9" spans="1:3" s="25" customFormat="1" ht="15" customHeight="1" x14ac:dyDescent="0.25">
      <c r="A9" s="33" t="s">
        <v>168</v>
      </c>
      <c r="B9" s="7">
        <v>330</v>
      </c>
      <c r="C9" s="19" t="s">
        <v>4</v>
      </c>
    </row>
    <row r="10" spans="1:3" s="25" customFormat="1" ht="15" customHeight="1" x14ac:dyDescent="0.25">
      <c r="A10" s="33" t="s">
        <v>35</v>
      </c>
      <c r="B10" s="7">
        <v>150</v>
      </c>
      <c r="C10" s="19" t="s">
        <v>4</v>
      </c>
    </row>
    <row r="11" spans="1:3" s="25" customFormat="1" ht="15" customHeight="1" x14ac:dyDescent="0.25">
      <c r="A11" s="33" t="s">
        <v>36</v>
      </c>
      <c r="B11" s="7">
        <v>1515</v>
      </c>
      <c r="C11" s="19" t="s">
        <v>4</v>
      </c>
    </row>
    <row r="12" spans="1:3" s="25" customFormat="1" ht="15" customHeight="1" x14ac:dyDescent="0.25">
      <c r="A12" s="30" t="s">
        <v>50</v>
      </c>
      <c r="B12" s="7">
        <f>SUM(B6:B11)</f>
        <v>3536</v>
      </c>
      <c r="C12" s="13"/>
    </row>
    <row r="13" spans="1:3" s="44" customFormat="1" ht="18.95" customHeight="1" x14ac:dyDescent="0.3">
      <c r="A13" s="2" t="s">
        <v>5</v>
      </c>
      <c r="B13" s="45"/>
      <c r="C13" s="4" t="s">
        <v>24</v>
      </c>
    </row>
    <row r="14" spans="1:3" s="25" customFormat="1" ht="15" customHeight="1" x14ac:dyDescent="0.25">
      <c r="A14" s="3" t="s">
        <v>0</v>
      </c>
      <c r="B14" s="7">
        <v>1446</v>
      </c>
      <c r="C14" s="35" t="s">
        <v>3</v>
      </c>
    </row>
    <row r="15" spans="1:3" s="25" customFormat="1" ht="15" customHeight="1" x14ac:dyDescent="0.25">
      <c r="A15" s="3" t="s">
        <v>1</v>
      </c>
      <c r="B15" s="7">
        <v>10</v>
      </c>
      <c r="C15" s="15" t="s">
        <v>3</v>
      </c>
    </row>
    <row r="16" spans="1:3" s="25" customFormat="1" ht="15" customHeight="1" x14ac:dyDescent="0.25">
      <c r="A16" s="3" t="s">
        <v>6</v>
      </c>
      <c r="B16" s="7">
        <v>85</v>
      </c>
      <c r="C16" s="15" t="s">
        <v>3</v>
      </c>
    </row>
    <row r="17" spans="1:3" s="25" customFormat="1" ht="15" customHeight="1" x14ac:dyDescent="0.25">
      <c r="A17" s="3" t="s">
        <v>37</v>
      </c>
      <c r="B17" s="7">
        <v>25</v>
      </c>
      <c r="C17" s="15" t="s">
        <v>4</v>
      </c>
    </row>
    <row r="18" spans="1:3" s="25" customFormat="1" ht="15" customHeight="1" x14ac:dyDescent="0.25">
      <c r="A18" s="9" t="s">
        <v>51</v>
      </c>
      <c r="B18" s="8">
        <f>SUM(B14:B17)</f>
        <v>1566</v>
      </c>
      <c r="C18" s="3"/>
    </row>
    <row r="19" spans="1:3" s="44" customFormat="1" ht="18.95" customHeight="1" x14ac:dyDescent="0.3">
      <c r="A19" s="2" t="s">
        <v>40</v>
      </c>
      <c r="B19" s="2"/>
      <c r="C19" s="4" t="s">
        <v>24</v>
      </c>
    </row>
    <row r="20" spans="1:3" s="25" customFormat="1" ht="15" customHeight="1" x14ac:dyDescent="0.25">
      <c r="A20" s="3" t="s">
        <v>0</v>
      </c>
      <c r="B20" s="7">
        <v>1446</v>
      </c>
      <c r="C20" s="35" t="s">
        <v>3</v>
      </c>
    </row>
    <row r="21" spans="1:3" s="25" customFormat="1" ht="15" customHeight="1" x14ac:dyDescent="0.25">
      <c r="A21" s="3" t="s">
        <v>1</v>
      </c>
      <c r="B21" s="7">
        <v>10</v>
      </c>
      <c r="C21" s="35" t="s">
        <v>3</v>
      </c>
    </row>
    <row r="22" spans="1:3" s="25" customFormat="1" ht="15" customHeight="1" x14ac:dyDescent="0.25">
      <c r="A22" s="3" t="s">
        <v>6</v>
      </c>
      <c r="B22" s="7">
        <v>85</v>
      </c>
      <c r="C22" s="35" t="s">
        <v>3</v>
      </c>
    </row>
    <row r="23" spans="1:3" s="25" customFormat="1" ht="15" customHeight="1" x14ac:dyDescent="0.25">
      <c r="A23" s="9" t="s">
        <v>52</v>
      </c>
      <c r="B23" s="8">
        <f>SUM(B20:B22)</f>
        <v>1541</v>
      </c>
      <c r="C23" s="3"/>
    </row>
    <row r="24" spans="1:3" s="44" customFormat="1" ht="18.95" customHeight="1" x14ac:dyDescent="0.3">
      <c r="A24" s="2" t="s">
        <v>41</v>
      </c>
      <c r="B24" s="2"/>
      <c r="C24" s="4" t="s">
        <v>24</v>
      </c>
    </row>
    <row r="25" spans="1:3" s="25" customFormat="1" ht="15" customHeight="1" x14ac:dyDescent="0.25">
      <c r="A25" s="3" t="s">
        <v>0</v>
      </c>
      <c r="B25" s="7">
        <v>1446</v>
      </c>
      <c r="C25" s="35" t="s">
        <v>3</v>
      </c>
    </row>
    <row r="26" spans="1:3" s="25" customFormat="1" ht="15" customHeight="1" x14ac:dyDescent="0.25">
      <c r="A26" s="3" t="s">
        <v>1</v>
      </c>
      <c r="B26" s="7">
        <v>10</v>
      </c>
      <c r="C26" s="35" t="s">
        <v>3</v>
      </c>
    </row>
    <row r="27" spans="1:3" s="25" customFormat="1" ht="15" customHeight="1" x14ac:dyDescent="0.25">
      <c r="A27" s="3" t="s">
        <v>6</v>
      </c>
      <c r="B27" s="7">
        <v>85</v>
      </c>
      <c r="C27" s="35" t="s">
        <v>3</v>
      </c>
    </row>
    <row r="28" spans="1:3" s="25" customFormat="1" ht="15" customHeight="1" x14ac:dyDescent="0.25">
      <c r="A28" s="46" t="s">
        <v>42</v>
      </c>
      <c r="B28" s="8">
        <v>100</v>
      </c>
      <c r="C28" s="15" t="s">
        <v>4</v>
      </c>
    </row>
    <row r="29" spans="1:3" s="25" customFormat="1" ht="15" customHeight="1" x14ac:dyDescent="0.25">
      <c r="A29" s="33" t="s">
        <v>38</v>
      </c>
      <c r="B29" s="8">
        <v>94</v>
      </c>
      <c r="C29" s="15" t="s">
        <v>4</v>
      </c>
    </row>
    <row r="30" spans="1:3" s="25" customFormat="1" ht="15" customHeight="1" x14ac:dyDescent="0.25">
      <c r="A30" s="9" t="s">
        <v>53</v>
      </c>
      <c r="B30" s="8">
        <f>SUM(B25:B29)</f>
        <v>1735</v>
      </c>
      <c r="C30" s="3"/>
    </row>
    <row r="31" spans="1:3" ht="15" customHeight="1" x14ac:dyDescent="0.25">
      <c r="A31" s="42"/>
      <c r="B31" s="42"/>
      <c r="C31" s="43"/>
    </row>
    <row r="32" spans="1:3" s="25" customFormat="1" ht="15.75" x14ac:dyDescent="0.25">
      <c r="A32" s="47" t="s">
        <v>46</v>
      </c>
      <c r="B32" s="48">
        <f>B12++B18+B23+B30</f>
        <v>8378</v>
      </c>
      <c r="C32" s="49"/>
    </row>
    <row r="33" spans="1:3" s="25" customFormat="1" ht="20.25" customHeight="1" x14ac:dyDescent="0.25">
      <c r="A33" s="30" t="s">
        <v>165</v>
      </c>
      <c r="C33" s="23"/>
    </row>
  </sheetData>
  <printOptions horizontalCentered="1"/>
  <pageMargins left="0.25" right="0.25" top="0.25" bottom="0.25" header="0.25" footer="0.25"/>
  <pageSetup scale="96" orientation="portrait" r:id="rId1"/>
  <headerFooter scaleWithDoc="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B835E-4A1D-3B4A-B3A3-E1E2BD2E6DA6}">
  <sheetPr>
    <tabColor rgb="FF92D050"/>
    <pageSetUpPr fitToPage="1"/>
  </sheetPr>
  <dimension ref="A1:C24"/>
  <sheetViews>
    <sheetView workbookViewId="0">
      <selection sqref="A1:XFD1048576"/>
    </sheetView>
  </sheetViews>
  <sheetFormatPr defaultColWidth="11.42578125" defaultRowHeight="15" x14ac:dyDescent="0.25"/>
  <cols>
    <col min="1" max="1" width="113.5703125" customWidth="1"/>
    <col min="2" max="2" width="13" customWidth="1"/>
    <col min="3" max="3" width="19.85546875" customWidth="1"/>
  </cols>
  <sheetData>
    <row r="1" spans="1:3" ht="100.5" customHeight="1" x14ac:dyDescent="0.5">
      <c r="A1" s="24"/>
      <c r="B1" s="12"/>
      <c r="C1" s="12"/>
    </row>
    <row r="2" spans="1:3" ht="26.25" x14ac:dyDescent="0.4">
      <c r="A2" s="16" t="s">
        <v>167</v>
      </c>
      <c r="B2" s="16"/>
      <c r="C2" s="16"/>
    </row>
    <row r="3" spans="1:3" ht="26.25" x14ac:dyDescent="0.4">
      <c r="A3" s="17" t="s">
        <v>43</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32" t="s">
        <v>44</v>
      </c>
      <c r="B9" s="7">
        <v>250</v>
      </c>
      <c r="C9" s="19" t="s">
        <v>4</v>
      </c>
    </row>
    <row r="10" spans="1:3" s="25" customFormat="1" ht="15.75" x14ac:dyDescent="0.25">
      <c r="A10" s="33" t="s">
        <v>45</v>
      </c>
      <c r="B10" s="7">
        <v>25</v>
      </c>
      <c r="C10" s="19" t="s">
        <v>4</v>
      </c>
    </row>
    <row r="11" spans="1:3" s="25" customFormat="1" ht="15.75" x14ac:dyDescent="0.25">
      <c r="A11" s="9" t="s">
        <v>50</v>
      </c>
      <c r="B11" s="8">
        <f>SUM(B6:B10)</f>
        <v>1816</v>
      </c>
      <c r="C11" s="13"/>
    </row>
    <row r="12" spans="1:3" ht="18.75" x14ac:dyDescent="0.3">
      <c r="A12" s="2" t="s">
        <v>5</v>
      </c>
      <c r="B12" s="1"/>
      <c r="C12" s="4" t="s">
        <v>24</v>
      </c>
    </row>
    <row r="13" spans="1:3" s="25" customFormat="1" ht="15.75" x14ac:dyDescent="0.25">
      <c r="A13" s="3" t="s">
        <v>0</v>
      </c>
      <c r="B13" s="8">
        <v>1446</v>
      </c>
      <c r="C13" s="35" t="s">
        <v>3</v>
      </c>
    </row>
    <row r="14" spans="1:3" s="25" customFormat="1" ht="15.75" x14ac:dyDescent="0.25">
      <c r="A14" s="3" t="s">
        <v>1</v>
      </c>
      <c r="B14" s="8">
        <v>10</v>
      </c>
      <c r="C14" s="15" t="s">
        <v>3</v>
      </c>
    </row>
    <row r="15" spans="1:3" s="25" customFormat="1" ht="15.75" x14ac:dyDescent="0.25">
      <c r="A15" s="3" t="s">
        <v>6</v>
      </c>
      <c r="B15" s="8">
        <v>85</v>
      </c>
      <c r="C15" s="15" t="s">
        <v>3</v>
      </c>
    </row>
    <row r="16" spans="1:3" s="25" customFormat="1" ht="15.75" x14ac:dyDescent="0.25">
      <c r="A16" s="9" t="s">
        <v>51</v>
      </c>
      <c r="B16" s="8">
        <f>SUM(B13:B15)</f>
        <v>1541</v>
      </c>
      <c r="C16" s="3"/>
    </row>
    <row r="17" spans="1:3" ht="18.75" x14ac:dyDescent="0.3">
      <c r="A17" s="2" t="s">
        <v>40</v>
      </c>
      <c r="B17" s="2"/>
      <c r="C17" s="4" t="s">
        <v>24</v>
      </c>
    </row>
    <row r="18" spans="1:3" s="25" customFormat="1" ht="15.75" x14ac:dyDescent="0.25">
      <c r="A18" s="3" t="s">
        <v>0</v>
      </c>
      <c r="B18" s="7">
        <v>1446</v>
      </c>
      <c r="C18" s="35" t="s">
        <v>3</v>
      </c>
    </row>
    <row r="19" spans="1:3" s="25" customFormat="1" ht="15.75" x14ac:dyDescent="0.25">
      <c r="A19" s="3" t="s">
        <v>1</v>
      </c>
      <c r="B19" s="7">
        <v>10</v>
      </c>
      <c r="C19" s="35" t="s">
        <v>3</v>
      </c>
    </row>
    <row r="20" spans="1:3" s="25" customFormat="1" ht="15.75" x14ac:dyDescent="0.25">
      <c r="A20" s="3" t="s">
        <v>6</v>
      </c>
      <c r="B20" s="7">
        <v>85</v>
      </c>
      <c r="C20" s="35" t="s">
        <v>3</v>
      </c>
    </row>
    <row r="21" spans="1:3" s="25" customFormat="1" ht="15.75" x14ac:dyDescent="0.25">
      <c r="A21" s="9" t="s">
        <v>52</v>
      </c>
      <c r="B21" s="8">
        <f>SUM(B18:B20)</f>
        <v>1541</v>
      </c>
      <c r="C21" s="3"/>
    </row>
    <row r="22" spans="1:3" ht="18.75" x14ac:dyDescent="0.3">
      <c r="A22" s="2"/>
      <c r="B22" s="2"/>
      <c r="C22" s="4"/>
    </row>
    <row r="23" spans="1:3" s="25" customFormat="1" ht="15.75" x14ac:dyDescent="0.25">
      <c r="A23" s="36" t="s">
        <v>49</v>
      </c>
      <c r="B23" s="37">
        <f>B11+B16+B21</f>
        <v>4898</v>
      </c>
      <c r="C23" s="38"/>
    </row>
    <row r="24" spans="1:3" s="25" customFormat="1" ht="15.75" x14ac:dyDescent="0.25">
      <c r="A24" s="30" t="s">
        <v>165</v>
      </c>
      <c r="C24" s="23"/>
    </row>
  </sheetData>
  <pageMargins left="0.25" right="0.25" top="0.75" bottom="0.75" header="0.3" footer="0.3"/>
  <pageSetup scale="6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84B5-8D39-40F4-81C8-07E9AF1DDDFD}">
  <sheetPr>
    <tabColor rgb="FF92D050"/>
  </sheetPr>
  <dimension ref="A1:C16"/>
  <sheetViews>
    <sheetView workbookViewId="0">
      <selection activeCell="E17" sqref="E17"/>
    </sheetView>
  </sheetViews>
  <sheetFormatPr defaultColWidth="11.42578125" defaultRowHeight="15" x14ac:dyDescent="0.25"/>
  <cols>
    <col min="1" max="1" width="43.7109375" customWidth="1"/>
    <col min="2" max="2" width="13" customWidth="1"/>
    <col min="3" max="3" width="19.85546875" customWidth="1"/>
  </cols>
  <sheetData>
    <row r="1" spans="1:3" ht="100.5" customHeight="1" x14ac:dyDescent="0.5">
      <c r="A1" s="24"/>
      <c r="B1" s="12"/>
      <c r="C1" s="12"/>
    </row>
    <row r="2" spans="1:3" ht="26.25" x14ac:dyDescent="0.4">
      <c r="A2" s="16" t="s">
        <v>167</v>
      </c>
      <c r="B2" s="16"/>
      <c r="C2" s="16"/>
    </row>
    <row r="3" spans="1:3" ht="26.25" x14ac:dyDescent="0.4">
      <c r="A3" s="17" t="s">
        <v>216</v>
      </c>
      <c r="B3" s="17"/>
      <c r="C3" s="17"/>
    </row>
    <row r="4" spans="1:3" s="25" customFormat="1" ht="15.75" x14ac:dyDescent="0.25">
      <c r="A4" s="25" t="s">
        <v>217</v>
      </c>
      <c r="B4" s="34"/>
      <c r="C4" s="34"/>
    </row>
    <row r="5" spans="1:3" ht="18.75" x14ac:dyDescent="0.3">
      <c r="A5" s="2" t="s">
        <v>2</v>
      </c>
      <c r="B5" s="2"/>
      <c r="C5" s="4"/>
    </row>
    <row r="6" spans="1:3" s="25" customFormat="1" ht="15.75" x14ac:dyDescent="0.25">
      <c r="A6" s="25" t="s">
        <v>218</v>
      </c>
      <c r="B6" s="7">
        <v>70</v>
      </c>
      <c r="C6" s="19" t="s">
        <v>4</v>
      </c>
    </row>
    <row r="7" spans="1:3" s="25" customFormat="1" ht="15.75" x14ac:dyDescent="0.25">
      <c r="A7" s="25" t="s">
        <v>219</v>
      </c>
      <c r="B7" s="7">
        <v>30</v>
      </c>
      <c r="C7" s="19" t="s">
        <v>4</v>
      </c>
    </row>
    <row r="8" spans="1:3" s="25" customFormat="1" ht="15.75" x14ac:dyDescent="0.25">
      <c r="A8" s="25" t="s">
        <v>220</v>
      </c>
      <c r="B8" s="7">
        <v>30</v>
      </c>
      <c r="C8" s="19" t="s">
        <v>4</v>
      </c>
    </row>
    <row r="9" spans="1:3" s="25" customFormat="1" ht="15.75" x14ac:dyDescent="0.25">
      <c r="A9" s="32" t="s">
        <v>221</v>
      </c>
      <c r="B9" s="7">
        <v>25</v>
      </c>
      <c r="C9" s="19" t="s">
        <v>4</v>
      </c>
    </row>
    <row r="10" spans="1:3" s="25" customFormat="1" ht="15.75" x14ac:dyDescent="0.25">
      <c r="A10" s="33" t="s">
        <v>222</v>
      </c>
      <c r="B10" s="7">
        <v>15</v>
      </c>
      <c r="C10" s="19" t="s">
        <v>4</v>
      </c>
    </row>
    <row r="11" spans="1:3" s="25" customFormat="1" ht="15.75" x14ac:dyDescent="0.25">
      <c r="A11" s="58" t="s">
        <v>223</v>
      </c>
      <c r="B11" s="7">
        <v>30</v>
      </c>
      <c r="C11" s="19" t="s">
        <v>4</v>
      </c>
    </row>
    <row r="12" spans="1:3" s="25" customFormat="1" ht="15.75" x14ac:dyDescent="0.25">
      <c r="A12" s="58" t="s">
        <v>224</v>
      </c>
      <c r="B12" s="7">
        <v>25</v>
      </c>
      <c r="C12" s="19" t="s">
        <v>4</v>
      </c>
    </row>
    <row r="13" spans="1:3" s="25" customFormat="1" ht="15.75" x14ac:dyDescent="0.25">
      <c r="A13" s="58" t="s">
        <v>225</v>
      </c>
      <c r="B13" s="7">
        <v>5</v>
      </c>
      <c r="C13" s="19" t="s">
        <v>4</v>
      </c>
    </row>
    <row r="14" spans="1:3" s="25" customFormat="1" ht="15.75" x14ac:dyDescent="0.25">
      <c r="A14" s="58" t="s">
        <v>226</v>
      </c>
      <c r="B14" s="7">
        <v>20</v>
      </c>
      <c r="C14" s="19" t="s">
        <v>4</v>
      </c>
    </row>
    <row r="15" spans="1:3" s="25" customFormat="1" ht="15.75" x14ac:dyDescent="0.25">
      <c r="A15" s="59" t="s">
        <v>50</v>
      </c>
      <c r="B15" s="60">
        <f>SUM(B6:B14)</f>
        <v>250</v>
      </c>
      <c r="C15" s="61" t="s">
        <v>4</v>
      </c>
    </row>
    <row r="16" spans="1:3" s="25" customFormat="1" ht="15.75" x14ac:dyDescent="0.25">
      <c r="A16" s="30" t="s">
        <v>165</v>
      </c>
      <c r="C16" s="23"/>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DB4C-3DF9-304A-BF90-7A6DE701B999}">
  <sheetPr>
    <tabColor rgb="FF92D050"/>
    <pageSetUpPr fitToPage="1"/>
  </sheetPr>
  <dimension ref="A1:C50"/>
  <sheetViews>
    <sheetView topLeftCell="A19" zoomScaleNormal="100" workbookViewId="0">
      <selection activeCell="C47" sqref="C47"/>
    </sheetView>
  </sheetViews>
  <sheetFormatPr defaultColWidth="11.42578125" defaultRowHeight="15" x14ac:dyDescent="0.25"/>
  <cols>
    <col min="1" max="1" width="132.57031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54</v>
      </c>
      <c r="B3" s="17"/>
      <c r="C3" s="17"/>
    </row>
    <row r="4" spans="1:3" s="25" customFormat="1" ht="23.1" customHeight="1"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41" t="s">
        <v>169</v>
      </c>
      <c r="B9" s="7">
        <v>250</v>
      </c>
      <c r="C9" s="19" t="s">
        <v>4</v>
      </c>
    </row>
    <row r="10" spans="1:3" s="25" customFormat="1" ht="15.75" x14ac:dyDescent="0.25">
      <c r="A10" s="41" t="s">
        <v>170</v>
      </c>
      <c r="B10" s="7">
        <v>65</v>
      </c>
      <c r="C10" s="19" t="s">
        <v>4</v>
      </c>
    </row>
    <row r="11" spans="1:3" s="25" customFormat="1" ht="15.75" x14ac:dyDescent="0.25">
      <c r="A11" s="41" t="s">
        <v>60</v>
      </c>
      <c r="B11" s="7">
        <v>530</v>
      </c>
      <c r="C11" s="19" t="s">
        <v>4</v>
      </c>
    </row>
    <row r="12" spans="1:3" s="25" customFormat="1" ht="15.75" x14ac:dyDescent="0.25">
      <c r="A12" s="41" t="s">
        <v>57</v>
      </c>
      <c r="B12" s="7">
        <v>20</v>
      </c>
      <c r="C12" s="19" t="s">
        <v>4</v>
      </c>
    </row>
    <row r="13" spans="1:3" s="25" customFormat="1" ht="15.75" x14ac:dyDescent="0.25">
      <c r="A13" s="41" t="s">
        <v>58</v>
      </c>
      <c r="B13" s="7">
        <v>20</v>
      </c>
      <c r="C13" s="19" t="s">
        <v>4</v>
      </c>
    </row>
    <row r="14" spans="1:3" s="25" customFormat="1" ht="15.75" x14ac:dyDescent="0.25">
      <c r="A14" s="41" t="s">
        <v>59</v>
      </c>
      <c r="B14" s="7">
        <v>100</v>
      </c>
      <c r="C14" s="19" t="s">
        <v>4</v>
      </c>
    </row>
    <row r="15" spans="1:3" s="25" customFormat="1" ht="15.75" x14ac:dyDescent="0.25">
      <c r="A15" s="51" t="s">
        <v>35</v>
      </c>
      <c r="B15" s="7">
        <v>180</v>
      </c>
      <c r="C15" s="19" t="s">
        <v>4</v>
      </c>
    </row>
    <row r="16" spans="1:3" s="25" customFormat="1" ht="15.75" x14ac:dyDescent="0.25">
      <c r="A16" s="9" t="s">
        <v>50</v>
      </c>
      <c r="B16" s="8">
        <f>SUM(B6:B15)</f>
        <v>2706</v>
      </c>
      <c r="C16" s="13"/>
    </row>
    <row r="17" spans="1:3" ht="18.75" x14ac:dyDescent="0.3">
      <c r="A17" s="2" t="s">
        <v>5</v>
      </c>
      <c r="B17" s="1"/>
      <c r="C17" s="4" t="s">
        <v>24</v>
      </c>
    </row>
    <row r="18" spans="1:3" s="25" customFormat="1" ht="15.75" x14ac:dyDescent="0.25">
      <c r="A18" s="3" t="s">
        <v>0</v>
      </c>
      <c r="B18" s="7">
        <v>1446</v>
      </c>
      <c r="C18" s="35" t="s">
        <v>3</v>
      </c>
    </row>
    <row r="19" spans="1:3" s="25" customFormat="1" ht="15.75" x14ac:dyDescent="0.25">
      <c r="A19" s="3" t="s">
        <v>1</v>
      </c>
      <c r="B19" s="7">
        <v>10</v>
      </c>
      <c r="C19" s="15" t="s">
        <v>3</v>
      </c>
    </row>
    <row r="20" spans="1:3" s="25" customFormat="1" ht="15.75" x14ac:dyDescent="0.25">
      <c r="A20" s="3" t="s">
        <v>6</v>
      </c>
      <c r="B20" s="7">
        <v>85</v>
      </c>
      <c r="C20" s="15" t="s">
        <v>3</v>
      </c>
    </row>
    <row r="21" spans="1:3" s="25" customFormat="1" ht="15.75" x14ac:dyDescent="0.25">
      <c r="A21" s="9" t="s">
        <v>51</v>
      </c>
      <c r="B21" s="8">
        <f>SUM(B18:B20)</f>
        <v>1541</v>
      </c>
      <c r="C21" s="3"/>
    </row>
    <row r="22" spans="1:3" ht="18.75" x14ac:dyDescent="0.3">
      <c r="A22" s="2" t="s">
        <v>56</v>
      </c>
      <c r="B22" s="2"/>
      <c r="C22" s="4" t="s">
        <v>24</v>
      </c>
    </row>
    <row r="23" spans="1:3" s="25" customFormat="1" ht="15.75" x14ac:dyDescent="0.25">
      <c r="A23" s="3" t="s">
        <v>0</v>
      </c>
      <c r="B23" s="7">
        <v>1446</v>
      </c>
      <c r="C23" s="35" t="s">
        <v>3</v>
      </c>
    </row>
    <row r="24" spans="1:3" s="25" customFormat="1" ht="15.75" x14ac:dyDescent="0.25">
      <c r="A24" s="3" t="s">
        <v>1</v>
      </c>
      <c r="B24" s="7">
        <v>10</v>
      </c>
      <c r="C24" s="35" t="s">
        <v>3</v>
      </c>
    </row>
    <row r="25" spans="1:3" s="25" customFormat="1" ht="15.75" x14ac:dyDescent="0.25">
      <c r="A25" s="3" t="s">
        <v>6</v>
      </c>
      <c r="B25" s="7">
        <v>85</v>
      </c>
      <c r="C25" s="35" t="s">
        <v>3</v>
      </c>
    </row>
    <row r="26" spans="1:3" s="25" customFormat="1" ht="15.75" x14ac:dyDescent="0.25">
      <c r="A26" s="41" t="s">
        <v>171</v>
      </c>
      <c r="B26" s="8">
        <v>55</v>
      </c>
      <c r="C26" s="35" t="s">
        <v>4</v>
      </c>
    </row>
    <row r="27" spans="1:3" s="25" customFormat="1" ht="15.75" x14ac:dyDescent="0.25">
      <c r="A27" s="41" t="s">
        <v>174</v>
      </c>
      <c r="B27" s="8">
        <v>178</v>
      </c>
      <c r="C27" s="35" t="s">
        <v>4</v>
      </c>
    </row>
    <row r="28" spans="1:3" s="25" customFormat="1" ht="15.75" x14ac:dyDescent="0.25">
      <c r="A28" s="41" t="s">
        <v>61</v>
      </c>
      <c r="B28" s="8">
        <v>390</v>
      </c>
      <c r="C28" s="35" t="s">
        <v>4</v>
      </c>
    </row>
    <row r="29" spans="1:3" s="25" customFormat="1" ht="15.75" x14ac:dyDescent="0.25">
      <c r="A29" s="9" t="s">
        <v>52</v>
      </c>
      <c r="B29" s="8">
        <f>SUM(B23:B28)</f>
        <v>2164</v>
      </c>
      <c r="C29" s="3"/>
    </row>
    <row r="30" spans="1:3" ht="18.75" x14ac:dyDescent="0.3">
      <c r="A30" s="2" t="s">
        <v>62</v>
      </c>
      <c r="B30" s="2"/>
      <c r="C30" s="4" t="s">
        <v>24</v>
      </c>
    </row>
    <row r="31" spans="1:3" s="25" customFormat="1" ht="15.75" x14ac:dyDescent="0.25">
      <c r="A31" s="3" t="s">
        <v>0</v>
      </c>
      <c r="B31" s="7">
        <v>1446</v>
      </c>
      <c r="C31" s="35" t="s">
        <v>3</v>
      </c>
    </row>
    <row r="32" spans="1:3" s="25" customFormat="1" ht="15.75" x14ac:dyDescent="0.25">
      <c r="A32" s="3" t="s">
        <v>1</v>
      </c>
      <c r="B32" s="7">
        <v>10</v>
      </c>
      <c r="C32" s="35" t="s">
        <v>3</v>
      </c>
    </row>
    <row r="33" spans="1:3" s="25" customFormat="1" ht="15.75" x14ac:dyDescent="0.25">
      <c r="A33" s="3" t="s">
        <v>6</v>
      </c>
      <c r="B33" s="7">
        <v>85</v>
      </c>
      <c r="C33" s="35" t="s">
        <v>3</v>
      </c>
    </row>
    <row r="34" spans="1:3" s="25" customFormat="1" ht="15.75" x14ac:dyDescent="0.25">
      <c r="A34" s="41" t="s">
        <v>172</v>
      </c>
      <c r="B34" s="8">
        <v>55</v>
      </c>
      <c r="C34" s="15" t="s">
        <v>4</v>
      </c>
    </row>
    <row r="35" spans="1:3" s="25" customFormat="1" ht="15.75" x14ac:dyDescent="0.25">
      <c r="A35" s="41" t="s">
        <v>64</v>
      </c>
      <c r="B35" s="8">
        <v>425</v>
      </c>
      <c r="C35" s="15" t="s">
        <v>4</v>
      </c>
    </row>
    <row r="36" spans="1:3" s="25" customFormat="1" ht="15.75" x14ac:dyDescent="0.25">
      <c r="A36" s="41" t="s">
        <v>173</v>
      </c>
      <c r="B36" s="8">
        <v>180</v>
      </c>
      <c r="C36" s="15" t="s">
        <v>4</v>
      </c>
    </row>
    <row r="37" spans="1:3" s="25" customFormat="1" ht="15.75" x14ac:dyDescent="0.25">
      <c r="A37" s="9" t="s">
        <v>53</v>
      </c>
      <c r="B37" s="8">
        <f>SUM(B31:B36)</f>
        <v>2201</v>
      </c>
      <c r="C37" s="3"/>
    </row>
    <row r="38" spans="1:3" ht="18.75" x14ac:dyDescent="0.3">
      <c r="A38" s="2" t="s">
        <v>63</v>
      </c>
      <c r="B38" s="2"/>
      <c r="C38" s="4" t="s">
        <v>24</v>
      </c>
    </row>
    <row r="39" spans="1:3" s="25" customFormat="1" ht="15.75" x14ac:dyDescent="0.25">
      <c r="A39" s="3" t="s">
        <v>0</v>
      </c>
      <c r="B39" s="7">
        <v>1446</v>
      </c>
      <c r="C39" s="35" t="s">
        <v>3</v>
      </c>
    </row>
    <row r="40" spans="1:3" s="25" customFormat="1" ht="15.75" x14ac:dyDescent="0.25">
      <c r="A40" s="3" t="s">
        <v>1</v>
      </c>
      <c r="B40" s="7">
        <v>10</v>
      </c>
      <c r="C40" s="35" t="s">
        <v>3</v>
      </c>
    </row>
    <row r="41" spans="1:3" s="25" customFormat="1" ht="15.75" x14ac:dyDescent="0.25">
      <c r="A41" s="3" t="s">
        <v>6</v>
      </c>
      <c r="B41" s="7">
        <v>85</v>
      </c>
      <c r="C41" s="35" t="s">
        <v>3</v>
      </c>
    </row>
    <row r="42" spans="1:3" s="25" customFormat="1" ht="15.75" x14ac:dyDescent="0.25">
      <c r="A42" s="41" t="s">
        <v>66</v>
      </c>
      <c r="B42" s="8">
        <v>780</v>
      </c>
      <c r="C42" s="35" t="s">
        <v>4</v>
      </c>
    </row>
    <row r="43" spans="1:3" s="25" customFormat="1" ht="15.75" x14ac:dyDescent="0.25">
      <c r="A43" s="41" t="s">
        <v>228</v>
      </c>
      <c r="B43" s="8"/>
      <c r="C43" s="35"/>
    </row>
    <row r="44" spans="1:3" s="25" customFormat="1" ht="15.75" x14ac:dyDescent="0.25">
      <c r="A44" s="41" t="s">
        <v>229</v>
      </c>
      <c r="B44" s="8"/>
      <c r="C44" s="35"/>
    </row>
    <row r="45" spans="1:3" s="25" customFormat="1" ht="15.75" x14ac:dyDescent="0.25">
      <c r="A45" s="41" t="s">
        <v>230</v>
      </c>
      <c r="B45" s="8"/>
      <c r="C45" s="35"/>
    </row>
    <row r="46" spans="1:3" s="25" customFormat="1" ht="15.75" x14ac:dyDescent="0.25">
      <c r="A46" s="41" t="s">
        <v>231</v>
      </c>
      <c r="B46" s="8"/>
      <c r="C46" s="35"/>
    </row>
    <row r="47" spans="1:3" s="25" customFormat="1" ht="15.75" x14ac:dyDescent="0.25">
      <c r="A47" s="9" t="s">
        <v>55</v>
      </c>
      <c r="B47" s="8">
        <f>SUM(B39:B46)</f>
        <v>2321</v>
      </c>
      <c r="C47" s="3"/>
    </row>
    <row r="48" spans="1:3" ht="18.75" x14ac:dyDescent="0.3">
      <c r="A48" s="2"/>
      <c r="B48" s="2"/>
      <c r="C48" s="4"/>
    </row>
    <row r="49" spans="1:3" s="25" customFormat="1" ht="15.75" x14ac:dyDescent="0.25">
      <c r="A49" s="36" t="s">
        <v>65</v>
      </c>
      <c r="B49" s="50">
        <f>B16+B21+B29+B37+B47</f>
        <v>10933</v>
      </c>
      <c r="C49" s="38"/>
    </row>
    <row r="50" spans="1:3" s="25" customFormat="1" ht="15.75" x14ac:dyDescent="0.25">
      <c r="A50" s="30" t="s">
        <v>165</v>
      </c>
      <c r="C50" s="23"/>
    </row>
  </sheetData>
  <pageMargins left="0.25" right="0.25" top="0.75" bottom="0.75" header="0.3" footer="0.3"/>
  <pageSetup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86D70-56A0-A24A-BCEE-3B70BF9E72E3}">
  <sheetPr>
    <tabColor rgb="FF92D050"/>
    <pageSetUpPr fitToPage="1"/>
  </sheetPr>
  <dimension ref="A1:C37"/>
  <sheetViews>
    <sheetView workbookViewId="0">
      <selection activeCell="G21" sqref="G21"/>
    </sheetView>
  </sheetViews>
  <sheetFormatPr defaultColWidth="11.42578125" defaultRowHeight="15" x14ac:dyDescent="0.25"/>
  <cols>
    <col min="1" max="1" width="67.57031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67</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3" t="s">
        <v>175</v>
      </c>
      <c r="B9" s="7">
        <v>425</v>
      </c>
      <c r="C9" s="19" t="s">
        <v>4</v>
      </c>
    </row>
    <row r="10" spans="1:3" s="25" customFormat="1" ht="15.75" x14ac:dyDescent="0.25">
      <c r="A10" s="51" t="s">
        <v>68</v>
      </c>
      <c r="B10" s="7">
        <v>920</v>
      </c>
      <c r="C10" s="19" t="s">
        <v>4</v>
      </c>
    </row>
    <row r="11" spans="1:3" s="25" customFormat="1" ht="15.75" x14ac:dyDescent="0.25">
      <c r="A11" s="51" t="s">
        <v>69</v>
      </c>
      <c r="B11" s="7"/>
      <c r="C11" s="19"/>
    </row>
    <row r="12" spans="1:3" s="25" customFormat="1" ht="15.75" x14ac:dyDescent="0.25">
      <c r="A12" s="51" t="s">
        <v>70</v>
      </c>
      <c r="B12" s="7"/>
      <c r="C12" s="19"/>
    </row>
    <row r="13" spans="1:3" s="25" customFormat="1" ht="15.75" x14ac:dyDescent="0.25">
      <c r="A13" s="51" t="s">
        <v>71</v>
      </c>
      <c r="B13" s="7"/>
      <c r="C13" s="19"/>
    </row>
    <row r="14" spans="1:3" s="25" customFormat="1" ht="15.75" x14ac:dyDescent="0.25">
      <c r="A14" s="51" t="s">
        <v>72</v>
      </c>
      <c r="B14" s="7"/>
      <c r="C14" s="19"/>
    </row>
    <row r="15" spans="1:3" s="25" customFormat="1" ht="15.75" x14ac:dyDescent="0.25">
      <c r="A15" s="51" t="s">
        <v>73</v>
      </c>
      <c r="B15" s="7"/>
      <c r="C15" s="19"/>
    </row>
    <row r="16" spans="1:3" s="25" customFormat="1" ht="15.75" x14ac:dyDescent="0.25">
      <c r="A16" s="51" t="s">
        <v>74</v>
      </c>
      <c r="B16" s="7"/>
      <c r="C16" s="19"/>
    </row>
    <row r="17" spans="1:3" s="25" customFormat="1" ht="15.75" x14ac:dyDescent="0.25">
      <c r="A17" s="51" t="s">
        <v>35</v>
      </c>
      <c r="B17" s="7">
        <v>150</v>
      </c>
      <c r="C17" s="19" t="s">
        <v>4</v>
      </c>
    </row>
    <row r="18" spans="1:3" s="25" customFormat="1" ht="15.75" x14ac:dyDescent="0.25">
      <c r="A18" s="9" t="s">
        <v>50</v>
      </c>
      <c r="B18" s="8">
        <f>SUM(B6:B17)</f>
        <v>3036</v>
      </c>
      <c r="C18" s="13"/>
    </row>
    <row r="19" spans="1:3" ht="18.75" x14ac:dyDescent="0.3">
      <c r="A19" s="2" t="s">
        <v>5</v>
      </c>
      <c r="B19" s="1"/>
      <c r="C19" s="4" t="s">
        <v>24</v>
      </c>
    </row>
    <row r="20" spans="1:3" s="25" customFormat="1" ht="15.75" x14ac:dyDescent="0.25">
      <c r="A20" s="3" t="s">
        <v>0</v>
      </c>
      <c r="B20" s="7">
        <v>1446</v>
      </c>
      <c r="C20" s="35" t="s">
        <v>3</v>
      </c>
    </row>
    <row r="21" spans="1:3" s="25" customFormat="1" ht="15.75" x14ac:dyDescent="0.25">
      <c r="A21" s="3" t="s">
        <v>1</v>
      </c>
      <c r="B21" s="7">
        <v>10</v>
      </c>
      <c r="C21" s="15" t="s">
        <v>3</v>
      </c>
    </row>
    <row r="22" spans="1:3" s="25" customFormat="1" ht="15.75" x14ac:dyDescent="0.25">
      <c r="A22" s="3" t="s">
        <v>6</v>
      </c>
      <c r="B22" s="7">
        <v>85</v>
      </c>
      <c r="C22" s="15" t="s">
        <v>3</v>
      </c>
    </row>
    <row r="23" spans="1:3" s="25" customFormat="1" ht="15.75" x14ac:dyDescent="0.25">
      <c r="A23" s="9" t="s">
        <v>51</v>
      </c>
      <c r="B23" s="8">
        <f>SUM(B20:B22)</f>
        <v>1541</v>
      </c>
      <c r="C23" s="3"/>
    </row>
    <row r="24" spans="1:3" ht="18.75" x14ac:dyDescent="0.3">
      <c r="A24" s="2" t="s">
        <v>56</v>
      </c>
      <c r="B24" s="2"/>
      <c r="C24" s="4" t="s">
        <v>24</v>
      </c>
    </row>
    <row r="25" spans="1:3" s="25" customFormat="1" ht="15.75" x14ac:dyDescent="0.25">
      <c r="A25" s="3" t="s">
        <v>0</v>
      </c>
      <c r="B25" s="7">
        <v>1446</v>
      </c>
      <c r="C25" s="35" t="s">
        <v>3</v>
      </c>
    </row>
    <row r="26" spans="1:3" s="25" customFormat="1" ht="15.75" x14ac:dyDescent="0.25">
      <c r="A26" s="3" t="s">
        <v>1</v>
      </c>
      <c r="B26" s="7">
        <v>10</v>
      </c>
      <c r="C26" s="35" t="s">
        <v>3</v>
      </c>
    </row>
    <row r="27" spans="1:3" s="25" customFormat="1" ht="15.75" x14ac:dyDescent="0.25">
      <c r="A27" s="3" t="s">
        <v>6</v>
      </c>
      <c r="B27" s="7">
        <v>85</v>
      </c>
      <c r="C27" s="35" t="s">
        <v>3</v>
      </c>
    </row>
    <row r="28" spans="1:3" s="25" customFormat="1" ht="15.75" x14ac:dyDescent="0.25">
      <c r="A28" s="9" t="s">
        <v>52</v>
      </c>
      <c r="B28" s="8">
        <f>SUM(B25:B27)</f>
        <v>1541</v>
      </c>
      <c r="C28" s="3"/>
    </row>
    <row r="29" spans="1:3" ht="18.75" x14ac:dyDescent="0.3">
      <c r="A29" s="2" t="s">
        <v>62</v>
      </c>
      <c r="B29" s="2"/>
      <c r="C29" s="4" t="s">
        <v>75</v>
      </c>
    </row>
    <row r="30" spans="1:3" s="25" customFormat="1" ht="15.75" x14ac:dyDescent="0.25">
      <c r="A30" s="3" t="s">
        <v>0</v>
      </c>
      <c r="B30" s="7">
        <v>800</v>
      </c>
      <c r="C30" s="35" t="s">
        <v>3</v>
      </c>
    </row>
    <row r="31" spans="1:3" s="25" customFormat="1" ht="15.75" x14ac:dyDescent="0.25">
      <c r="A31" s="3" t="s">
        <v>1</v>
      </c>
      <c r="B31" s="7">
        <v>10</v>
      </c>
      <c r="C31" s="35" t="s">
        <v>3</v>
      </c>
    </row>
    <row r="32" spans="1:3" s="25" customFormat="1" ht="15.75" x14ac:dyDescent="0.25">
      <c r="A32" s="3" t="s">
        <v>6</v>
      </c>
      <c r="B32" s="7">
        <v>85</v>
      </c>
      <c r="C32" s="35" t="s">
        <v>3</v>
      </c>
    </row>
    <row r="33" spans="1:3" s="25" customFormat="1" ht="15.75" x14ac:dyDescent="0.25">
      <c r="A33" s="3" t="s">
        <v>76</v>
      </c>
      <c r="B33" s="8">
        <v>140</v>
      </c>
      <c r="C33" s="15" t="s">
        <v>4</v>
      </c>
    </row>
    <row r="34" spans="1:3" s="25" customFormat="1" ht="15.75" x14ac:dyDescent="0.25">
      <c r="A34" s="9" t="s">
        <v>53</v>
      </c>
      <c r="B34" s="8">
        <f>SUM(B30:B33)</f>
        <v>1035</v>
      </c>
      <c r="C34" s="3"/>
    </row>
    <row r="35" spans="1:3" ht="18.75" x14ac:dyDescent="0.3">
      <c r="A35" s="2"/>
      <c r="B35" s="2"/>
      <c r="C35" s="4"/>
    </row>
    <row r="36" spans="1:3" s="25" customFormat="1" ht="15.75" x14ac:dyDescent="0.25">
      <c r="A36" s="36" t="s">
        <v>166</v>
      </c>
      <c r="B36" s="50">
        <f>B18+B23+B28+B34</f>
        <v>7153</v>
      </c>
      <c r="C36" s="38"/>
    </row>
    <row r="37" spans="1:3" s="25" customFormat="1" ht="15.75" x14ac:dyDescent="0.25">
      <c r="A37" s="30" t="s">
        <v>165</v>
      </c>
      <c r="C37" s="23"/>
    </row>
  </sheetData>
  <pageMargins left="0.25" right="0.25"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7D923-169D-6B48-AA73-C5F998D82EC7}">
  <sheetPr>
    <tabColor rgb="FF92D050"/>
    <pageSetUpPr fitToPage="1"/>
  </sheetPr>
  <dimension ref="A1:C15"/>
  <sheetViews>
    <sheetView workbookViewId="0">
      <selection activeCell="H16" sqref="H16"/>
    </sheetView>
  </sheetViews>
  <sheetFormatPr defaultColWidth="11.42578125" defaultRowHeight="15" x14ac:dyDescent="0.25"/>
  <cols>
    <col min="1" max="1" width="57"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77</v>
      </c>
      <c r="B3" s="17"/>
      <c r="C3" s="17"/>
    </row>
    <row r="4" spans="1:3" s="25" customFormat="1" ht="15.75" x14ac:dyDescent="0.25">
      <c r="A4" s="25" t="s">
        <v>8</v>
      </c>
      <c r="B4" s="34"/>
      <c r="C4" s="34"/>
    </row>
    <row r="5" spans="1:3" ht="18.75" x14ac:dyDescent="0.3">
      <c r="A5" s="2" t="s">
        <v>2</v>
      </c>
      <c r="B5" s="2"/>
      <c r="C5" s="4" t="s">
        <v>78</v>
      </c>
    </row>
    <row r="6" spans="1:3" s="25" customFormat="1" ht="15.75" x14ac:dyDescent="0.25">
      <c r="A6" s="25" t="s">
        <v>0</v>
      </c>
      <c r="B6" s="7">
        <v>1293</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51" t="s">
        <v>176</v>
      </c>
      <c r="B9" s="7">
        <v>110</v>
      </c>
      <c r="C9" s="19" t="s">
        <v>4</v>
      </c>
    </row>
    <row r="10" spans="1:3" s="25" customFormat="1" ht="15.75" x14ac:dyDescent="0.25">
      <c r="A10" s="51" t="s">
        <v>177</v>
      </c>
      <c r="B10" s="7">
        <v>75</v>
      </c>
      <c r="C10" s="19" t="s">
        <v>4</v>
      </c>
    </row>
    <row r="11" spans="1:3" s="25" customFormat="1" ht="15.75" x14ac:dyDescent="0.25">
      <c r="A11" s="51" t="s">
        <v>35</v>
      </c>
      <c r="B11" s="7">
        <v>150</v>
      </c>
      <c r="C11" s="19" t="s">
        <v>4</v>
      </c>
    </row>
    <row r="12" spans="1:3" s="25" customFormat="1" ht="15.75" x14ac:dyDescent="0.25">
      <c r="A12" s="9" t="s">
        <v>50</v>
      </c>
      <c r="B12" s="8">
        <f>SUM(B6:B11)</f>
        <v>1723</v>
      </c>
      <c r="C12" s="13"/>
    </row>
    <row r="13" spans="1:3" ht="18.75" x14ac:dyDescent="0.3">
      <c r="A13" s="2"/>
      <c r="B13" s="2"/>
      <c r="C13" s="4"/>
    </row>
    <row r="14" spans="1:3" s="25" customFormat="1" ht="15.75" x14ac:dyDescent="0.25">
      <c r="A14" s="36" t="s">
        <v>79</v>
      </c>
      <c r="B14" s="50">
        <f>SUM(B6:B11)</f>
        <v>1723</v>
      </c>
      <c r="C14" s="38"/>
    </row>
    <row r="15" spans="1:3" s="25" customFormat="1" ht="15.75" x14ac:dyDescent="0.25">
      <c r="A15" s="30" t="s">
        <v>165</v>
      </c>
      <c r="C15" s="23"/>
    </row>
  </sheetData>
  <pageMargins left="0.25" right="0.25"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578A0-0FAE-9043-AB33-E9DDF8BC8C8F}">
  <sheetPr>
    <tabColor rgb="FFFFFF00"/>
    <pageSetUpPr fitToPage="1"/>
  </sheetPr>
  <dimension ref="A1:C40"/>
  <sheetViews>
    <sheetView topLeftCell="A2" workbookViewId="0">
      <selection activeCell="E34" sqref="E34"/>
    </sheetView>
  </sheetViews>
  <sheetFormatPr defaultColWidth="11.42578125" defaultRowHeight="15" x14ac:dyDescent="0.25"/>
  <cols>
    <col min="1" max="1" width="63.140625" customWidth="1"/>
    <col min="2" max="2" width="13" customWidth="1"/>
    <col min="3" max="3" width="19.85546875" customWidth="1"/>
  </cols>
  <sheetData>
    <row r="1" spans="1:3" ht="100.5" customHeight="1" x14ac:dyDescent="0.5">
      <c r="A1" s="24"/>
      <c r="B1" s="12"/>
      <c r="C1" s="12"/>
    </row>
    <row r="2" spans="1:3" ht="26.25" x14ac:dyDescent="0.4">
      <c r="A2" s="16" t="s">
        <v>164</v>
      </c>
      <c r="B2" s="16"/>
      <c r="C2" s="16"/>
    </row>
    <row r="3" spans="1:3" ht="26.25" x14ac:dyDescent="0.4">
      <c r="A3" s="17" t="s">
        <v>80</v>
      </c>
      <c r="B3" s="17"/>
      <c r="C3" s="17"/>
    </row>
    <row r="4" spans="1:3" s="25" customFormat="1" ht="15.75" x14ac:dyDescent="0.25">
      <c r="A4" s="25" t="s">
        <v>8</v>
      </c>
      <c r="B4" s="34"/>
      <c r="C4" s="34"/>
    </row>
    <row r="5" spans="1:3" ht="18.75" x14ac:dyDescent="0.3">
      <c r="A5" s="2" t="s">
        <v>2</v>
      </c>
      <c r="B5" s="2"/>
      <c r="C5" s="4" t="s">
        <v>24</v>
      </c>
    </row>
    <row r="6" spans="1:3" s="25" customFormat="1" ht="15.75" x14ac:dyDescent="0.25">
      <c r="A6" s="25" t="s">
        <v>0</v>
      </c>
      <c r="B6" s="7">
        <v>1446</v>
      </c>
      <c r="C6" s="31" t="s">
        <v>3</v>
      </c>
    </row>
    <row r="7" spans="1:3" s="25" customFormat="1" ht="15.75" x14ac:dyDescent="0.25">
      <c r="A7" s="25" t="s">
        <v>1</v>
      </c>
      <c r="B7" s="7">
        <v>10</v>
      </c>
      <c r="C7" s="31" t="s">
        <v>3</v>
      </c>
    </row>
    <row r="8" spans="1:3" s="25" customFormat="1" ht="15.75" x14ac:dyDescent="0.25">
      <c r="A8" s="25" t="s">
        <v>6</v>
      </c>
      <c r="B8" s="7">
        <v>85</v>
      </c>
      <c r="C8" s="31" t="s">
        <v>3</v>
      </c>
    </row>
    <row r="9" spans="1:3" s="25" customFormat="1" ht="15.75" x14ac:dyDescent="0.25">
      <c r="A9" s="41" t="s">
        <v>135</v>
      </c>
      <c r="B9" s="7">
        <v>111</v>
      </c>
      <c r="C9" s="31" t="s">
        <v>3</v>
      </c>
    </row>
    <row r="10" spans="1:3" s="25" customFormat="1" ht="15.75" x14ac:dyDescent="0.25">
      <c r="A10" s="40" t="s">
        <v>25</v>
      </c>
      <c r="B10" s="7">
        <v>105</v>
      </c>
      <c r="C10" s="19" t="s">
        <v>4</v>
      </c>
    </row>
    <row r="11" spans="1:3" s="25" customFormat="1" ht="15.75" x14ac:dyDescent="0.25">
      <c r="A11" s="41" t="s">
        <v>81</v>
      </c>
      <c r="B11" s="7">
        <v>20</v>
      </c>
      <c r="C11" s="19" t="s">
        <v>4</v>
      </c>
    </row>
    <row r="12" spans="1:3" s="25" customFormat="1" ht="15.75" x14ac:dyDescent="0.25">
      <c r="A12" s="41" t="s">
        <v>27</v>
      </c>
      <c r="B12" s="7">
        <v>125</v>
      </c>
      <c r="C12" s="19" t="s">
        <v>4</v>
      </c>
    </row>
    <row r="13" spans="1:3" s="25" customFormat="1" ht="15.75" x14ac:dyDescent="0.25">
      <c r="A13" s="41" t="s">
        <v>178</v>
      </c>
      <c r="B13" s="7">
        <v>30</v>
      </c>
      <c r="C13" s="19" t="s">
        <v>4</v>
      </c>
    </row>
    <row r="14" spans="1:3" s="25" customFormat="1" ht="15.75" x14ac:dyDescent="0.25">
      <c r="A14" s="41" t="s">
        <v>82</v>
      </c>
      <c r="B14" s="7">
        <v>15</v>
      </c>
      <c r="C14" s="19" t="s">
        <v>4</v>
      </c>
    </row>
    <row r="15" spans="1:3" s="25" customFormat="1" ht="15.75" x14ac:dyDescent="0.25">
      <c r="A15" s="41" t="s">
        <v>28</v>
      </c>
      <c r="B15" s="7">
        <v>25</v>
      </c>
      <c r="C15" s="19" t="s">
        <v>4</v>
      </c>
    </row>
    <row r="16" spans="1:3" s="25" customFormat="1" ht="15.75" x14ac:dyDescent="0.25">
      <c r="A16" s="41" t="s">
        <v>29</v>
      </c>
      <c r="B16" s="7">
        <v>5</v>
      </c>
      <c r="C16" s="19" t="s">
        <v>4</v>
      </c>
    </row>
    <row r="17" spans="1:3" s="25" customFormat="1" ht="15.75" x14ac:dyDescent="0.25">
      <c r="A17" s="9" t="s">
        <v>87</v>
      </c>
      <c r="B17" s="8">
        <f>SUM(B6:B16)</f>
        <v>1977</v>
      </c>
      <c r="C17" s="13"/>
    </row>
    <row r="18" spans="1:3" ht="18.75" x14ac:dyDescent="0.3">
      <c r="A18" s="2" t="s">
        <v>5</v>
      </c>
      <c r="B18" s="1"/>
      <c r="C18" s="4" t="s">
        <v>24</v>
      </c>
    </row>
    <row r="19" spans="1:3" s="25" customFormat="1" ht="15.75" x14ac:dyDescent="0.25">
      <c r="A19" s="3" t="s">
        <v>0</v>
      </c>
      <c r="B19" s="7">
        <v>1446</v>
      </c>
      <c r="C19" s="35" t="s">
        <v>3</v>
      </c>
    </row>
    <row r="20" spans="1:3" s="25" customFormat="1" ht="15.75" x14ac:dyDescent="0.25">
      <c r="A20" s="3" t="s">
        <v>1</v>
      </c>
      <c r="B20" s="7">
        <v>10</v>
      </c>
      <c r="C20" s="15" t="s">
        <v>3</v>
      </c>
    </row>
    <row r="21" spans="1:3" s="25" customFormat="1" ht="15.75" x14ac:dyDescent="0.25">
      <c r="A21" s="3" t="s">
        <v>6</v>
      </c>
      <c r="B21" s="7">
        <v>85</v>
      </c>
      <c r="C21" s="15" t="s">
        <v>3</v>
      </c>
    </row>
    <row r="22" spans="1:3" s="25" customFormat="1" ht="15.75" x14ac:dyDescent="0.25">
      <c r="A22" s="41" t="s">
        <v>135</v>
      </c>
      <c r="B22" s="7">
        <v>111</v>
      </c>
      <c r="C22" s="31" t="s">
        <v>3</v>
      </c>
    </row>
    <row r="23" spans="1:3" s="25" customFormat="1" ht="15.75" x14ac:dyDescent="0.25">
      <c r="A23" s="41" t="s">
        <v>83</v>
      </c>
      <c r="B23" s="7">
        <v>25</v>
      </c>
      <c r="C23" s="19" t="s">
        <v>4</v>
      </c>
    </row>
    <row r="24" spans="1:3" s="25" customFormat="1" ht="15.75" x14ac:dyDescent="0.25">
      <c r="A24" s="41" t="s">
        <v>84</v>
      </c>
      <c r="B24" s="7">
        <v>351</v>
      </c>
      <c r="C24" s="19" t="s">
        <v>4</v>
      </c>
    </row>
    <row r="25" spans="1:3" s="25" customFormat="1" ht="15.75" x14ac:dyDescent="0.25">
      <c r="A25" s="9" t="s">
        <v>51</v>
      </c>
      <c r="B25" s="8">
        <f>SUM(B19:B24)</f>
        <v>2028</v>
      </c>
      <c r="C25" s="3"/>
    </row>
    <row r="26" spans="1:3" ht="18.75" x14ac:dyDescent="0.3">
      <c r="A26" s="2" t="s">
        <v>56</v>
      </c>
      <c r="B26" s="2"/>
      <c r="C26" s="4" t="s">
        <v>24</v>
      </c>
    </row>
    <row r="27" spans="1:3" s="25" customFormat="1" ht="15.75" x14ac:dyDescent="0.25">
      <c r="A27" s="3" t="s">
        <v>0</v>
      </c>
      <c r="B27" s="7">
        <v>1446</v>
      </c>
      <c r="C27" s="35" t="s">
        <v>3</v>
      </c>
    </row>
    <row r="28" spans="1:3" s="25" customFormat="1" ht="15.75" x14ac:dyDescent="0.25">
      <c r="A28" s="3" t="s">
        <v>1</v>
      </c>
      <c r="B28" s="7">
        <v>10</v>
      </c>
      <c r="C28" s="35" t="s">
        <v>3</v>
      </c>
    </row>
    <row r="29" spans="1:3" s="25" customFormat="1" ht="15.75" x14ac:dyDescent="0.25">
      <c r="A29" s="3" t="s">
        <v>6</v>
      </c>
      <c r="B29" s="7">
        <v>85</v>
      </c>
      <c r="C29" s="35" t="s">
        <v>3</v>
      </c>
    </row>
    <row r="30" spans="1:3" s="25" customFormat="1" ht="15.75" x14ac:dyDescent="0.25">
      <c r="A30" s="41" t="s">
        <v>135</v>
      </c>
      <c r="B30" s="7">
        <v>111</v>
      </c>
      <c r="C30" s="31" t="s">
        <v>3</v>
      </c>
    </row>
    <row r="31" spans="1:3" s="25" customFormat="1" ht="15.75" x14ac:dyDescent="0.25">
      <c r="A31" s="9" t="s">
        <v>52</v>
      </c>
      <c r="B31" s="8">
        <f>SUM(B27:B30)</f>
        <v>1652</v>
      </c>
      <c r="C31" s="3"/>
    </row>
    <row r="32" spans="1:3" ht="18.75" x14ac:dyDescent="0.3">
      <c r="A32" s="2" t="s">
        <v>41</v>
      </c>
      <c r="B32" s="2"/>
      <c r="C32" s="4" t="s">
        <v>24</v>
      </c>
    </row>
    <row r="33" spans="1:3" s="25" customFormat="1" ht="15.75" x14ac:dyDescent="0.25">
      <c r="A33" s="3" t="s">
        <v>0</v>
      </c>
      <c r="B33" s="7">
        <v>1446</v>
      </c>
      <c r="C33" s="35" t="s">
        <v>3</v>
      </c>
    </row>
    <row r="34" spans="1:3" s="25" customFormat="1" ht="15.75" x14ac:dyDescent="0.25">
      <c r="A34" s="3" t="s">
        <v>1</v>
      </c>
      <c r="B34" s="7">
        <v>10</v>
      </c>
      <c r="C34" s="35" t="s">
        <v>3</v>
      </c>
    </row>
    <row r="35" spans="1:3" s="25" customFormat="1" ht="15.75" x14ac:dyDescent="0.25">
      <c r="A35" s="3" t="s">
        <v>6</v>
      </c>
      <c r="B35" s="7">
        <v>85</v>
      </c>
      <c r="C35" s="35" t="s">
        <v>3</v>
      </c>
    </row>
    <row r="36" spans="1:3" s="25" customFormat="1" ht="15.75" x14ac:dyDescent="0.25">
      <c r="A36" s="41" t="s">
        <v>135</v>
      </c>
      <c r="B36" s="7">
        <v>111</v>
      </c>
      <c r="C36" s="31" t="s">
        <v>3</v>
      </c>
    </row>
    <row r="37" spans="1:3" s="25" customFormat="1" ht="15.75" x14ac:dyDescent="0.25">
      <c r="A37" s="9" t="s">
        <v>53</v>
      </c>
      <c r="B37" s="8">
        <f>SUM(B33:B35)</f>
        <v>1541</v>
      </c>
      <c r="C37" s="3"/>
    </row>
    <row r="38" spans="1:3" ht="18.75" x14ac:dyDescent="0.3">
      <c r="A38" s="2"/>
      <c r="B38" s="2"/>
      <c r="C38" s="4"/>
    </row>
    <row r="39" spans="1:3" s="25" customFormat="1" ht="15.75" x14ac:dyDescent="0.25">
      <c r="A39" s="36" t="s">
        <v>85</v>
      </c>
      <c r="B39" s="50">
        <f>B17+B25+B31+B37</f>
        <v>7198</v>
      </c>
      <c r="C39" s="38"/>
    </row>
    <row r="40" spans="1:3" s="25" customFormat="1" ht="15.75" x14ac:dyDescent="0.25">
      <c r="A40" s="30" t="s">
        <v>165</v>
      </c>
      <c r="C40" s="23"/>
    </row>
  </sheetData>
  <pageMargins left="0.25" right="0.25" top="0.75" bottom="0.75" header="0.3" footer="0.3"/>
  <pageSetup scale="94" orientation="portrait" r:id="rId1"/>
  <drawing r:id="rId2"/>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Instructions</vt:lpstr>
      <vt:lpstr>Adv. Manu. Tech</vt:lpstr>
      <vt:lpstr>Automotive Tech</vt:lpstr>
      <vt:lpstr>Building Const. Tech</vt:lpstr>
      <vt:lpstr>BCT Tool List</vt:lpstr>
      <vt:lpstr>Computer Information Technology</vt:lpstr>
      <vt:lpstr>Cosmetology</vt:lpstr>
      <vt:lpstr>Cosmetology Ins.</vt:lpstr>
      <vt:lpstr>Industrial Maintenance</vt:lpstr>
      <vt:lpstr>Machine Tool</vt:lpstr>
      <vt:lpstr>Massage Therapy</vt:lpstr>
      <vt:lpstr>Practical Nursing</vt:lpstr>
      <vt:lpstr>Reflexology</vt:lpstr>
      <vt:lpstr>Res Comm Ind Elec</vt:lpstr>
      <vt:lpstr>Truck Driving</vt:lpstr>
      <vt:lpstr>Welding</vt:lpstr>
      <vt:lpstr>Future Program 1</vt:lpstr>
      <vt:lpstr>Future Program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dc:creator>
  <cp:lastModifiedBy>Jennifer Wright</cp:lastModifiedBy>
  <cp:lastPrinted>2026-07-08T20:03:27Z</cp:lastPrinted>
  <dcterms:created xsi:type="dcterms:W3CDTF">2014-07-10T12:46:59Z</dcterms:created>
  <dcterms:modified xsi:type="dcterms:W3CDTF">2026-07-22T16:55:21Z</dcterms:modified>
</cp:coreProperties>
</file>